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7485" activeTab="0"/>
  </bookViews>
  <sheets>
    <sheet name="Specifikace plnění dílčí - 1." sheetId="1" r:id="rId1"/>
    <sheet name="Specifikace zdrav.potřeb" sheetId="2" r:id="rId2"/>
  </sheets>
  <definedNames>
    <definedName name="_xlnm.Print_Area" localSheetId="0">'Specifikace plnění dílčí - 1.'!$A$9:$D$18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<sst xmlns="http://schemas.openxmlformats.org/spreadsheetml/2006/main" count="114" uniqueCount="89">
  <si>
    <t>Položka</t>
  </si>
  <si>
    <t>Dodání</t>
  </si>
  <si>
    <t>Potisk</t>
  </si>
  <si>
    <t>Technická specifikace</t>
  </si>
  <si>
    <t>Č</t>
  </si>
  <si>
    <t>Tašky na odpad vyrobené z PP, netkané textilie jsou opatřeny českými nápisy a barevně diferencovány dle druhu odpadu. Na bocích opatřeny suchým zipem, který umožní tašky vzájemně pospojovat. Omyvatelné, recyklovatelné. Min. rozměry: 23x23x 40cm</t>
  </si>
  <si>
    <t>ihned</t>
  </si>
  <si>
    <t>Pero zelené barvy, modrá náplň tuhy. Převážně z ekologicky odbouratelného materiálu (tělo z lepenky). Potisk pomocí tampontisku.</t>
  </si>
  <si>
    <t>B</t>
  </si>
  <si>
    <t>Vyrobeno ze 100% bio-bavlny (155g/m2), mix velikostí S-XL ve stejném poměru, unisex, barva textilu světle zelená, potisk formou sítotisku (bílá barva), certifikace GOTS, kulatý výstřih</t>
  </si>
  <si>
    <t>Ekologicky šetrná nákupní taška z juty, min. rozměr - 38x42 cm, transferový potisk. Barva přírodní.</t>
  </si>
  <si>
    <t>Zdravotnické pomůcky</t>
  </si>
  <si>
    <t>Samostatná tabulka - vzhledem k rozsáhlosti popisu (2.list excelu)</t>
  </si>
  <si>
    <t>Flipchart tabule</t>
  </si>
  <si>
    <t>Statický (= 3 nohy) flipchart, lakovaný kovový povrch, zaklapávací upínací lišty na obou stranách, popisovatelný za sucha stíratelnými popisovači.</t>
  </si>
  <si>
    <t>Eko zubní kartáček</t>
  </si>
  <si>
    <t>Rukojeť i štětinky vyrobeny z tepelně ošetřeného bambusu pěstovaného udržitelným způsobem, vyrobeno z biologicky odbouratelných přírodních vláken z bambusové celulózy a kartáček jako celek bezezbytku kompostovatelný a neobsahuje příměsi ftalátů ani bisfenolu A. Kartáčky ve vcerzi pro děti i dospělé v početním poměru 50:50 (délka varianty pro dospělé min. 17 cm a pro děti max. 14 cm).</t>
  </si>
  <si>
    <t xml:space="preserve">Specifikace zdravotnických potřeb </t>
  </si>
  <si>
    <t>Název zdravotnické potřeby</t>
  </si>
  <si>
    <t>Specifikace</t>
  </si>
  <si>
    <t xml:space="preserve">Obinadlo fixační </t>
  </si>
  <si>
    <t>Dezinfekce na kůži</t>
  </si>
  <si>
    <t>Papírový ručník, skládaný</t>
  </si>
  <si>
    <t>papírový ručník Z-Z je vyroben z 2-vrstvé celulózy s velmi vysokou savostí a vysokou pevností za mokra, barvy bílá</t>
  </si>
  <si>
    <t>Elastické obinadlo</t>
  </si>
  <si>
    <t>Gáza nesterilní kompresy</t>
  </si>
  <si>
    <t>Gáza sterilní kompresy</t>
  </si>
  <si>
    <t>Vatové čtverečky</t>
  </si>
  <si>
    <t>Tampon z gázy sterilní</t>
  </si>
  <si>
    <t>Náplast classic</t>
  </si>
  <si>
    <t>Náplast kids</t>
  </si>
  <si>
    <t>Fixační náplast</t>
  </si>
  <si>
    <t>Jednorázové rukavice</t>
  </si>
  <si>
    <t>Box na ukládání zdr. Pomůcek</t>
  </si>
  <si>
    <t>Cyklo lékárnička</t>
  </si>
  <si>
    <t>Trojcípý šátek</t>
  </si>
  <si>
    <t>Šátek trojcípý z netkaného textilu, jednotlivě zabalený a proto okamžitě použitelný v předlékařské pomoci i ambulantní péči.</t>
  </si>
  <si>
    <t>Náplast dělěná</t>
  </si>
  <si>
    <t>Absorbční podložka</t>
  </si>
  <si>
    <t>Tonometr se síť. zdrojem</t>
  </si>
  <si>
    <t>Francouzská berle</t>
  </si>
  <si>
    <t>Berle podpažní duralová</t>
  </si>
  <si>
    <t>Duralová, výškově nastavitelná. Použití pro děti i dospělého jedince s tělesnou hmotnost uživatele do 130kg!</t>
  </si>
  <si>
    <t>Testovací proužky cholesterol Accutrend</t>
  </si>
  <si>
    <t xml:space="preserve">VZMR_Nákup spotřebního materiálu a hmotného majetku pro aktivity MA21_ Dílčí část 1_Spotřební materiál pro cílovou skupinu </t>
  </si>
  <si>
    <t>Kusy</t>
  </si>
  <si>
    <t>Tašky na tříděný odpad*</t>
  </si>
  <si>
    <t xml:space="preserve">Ekopropisky* </t>
  </si>
  <si>
    <t>Ekotrička*</t>
  </si>
  <si>
    <t>Ekotašky z juty*</t>
  </si>
  <si>
    <t>Reflexní pásky samonavíjecí*</t>
  </si>
  <si>
    <t>Silikonové náramky*</t>
  </si>
  <si>
    <t>* U vyznačených položek potisk - loga černobílá nebo barevná, cena včetně potisku</t>
  </si>
  <si>
    <t>Nabídková cena v Kč bez DPH / ks</t>
  </si>
  <si>
    <t>Nabídková cena v Kč bez DPH / celkem</t>
  </si>
  <si>
    <t>DPH celkem</t>
  </si>
  <si>
    <t>Nabídková cena v Kč vč. DPH / celkem</t>
  </si>
  <si>
    <t>Celkem</t>
  </si>
  <si>
    <t>Účastník vyplní pouze vyžlucený sloupec</t>
  </si>
  <si>
    <t>superelastické univerzální fixační obinadlo z měkké tkaniny, délka min. 4 metry, šíře min. 6cm</t>
  </si>
  <si>
    <t>superelastické univerzální fixační obinadlo z měkké tkaniny, délka min.  4 metry, šíře min. 8cm</t>
  </si>
  <si>
    <t>superelastické univerzální fixační obinadlo z měkké tkaniny, délka min. 4 metry, šíře min. 10cm</t>
  </si>
  <si>
    <t>superelastické univerzální fixační obinadlo z měkké tkaniny, délka min. 4 metry, šíře min. 12cm</t>
  </si>
  <si>
    <t>superelastické univerzální fixační obinadlo z měkké tkaniny, délka min. 4 metry, šíře min. 4cm</t>
  </si>
  <si>
    <t>alkoholový přípravek na dezinfekci kůže s odmašťovacím, čistícím a reziduálním účinkem, optimální mikrobicidní účinek  proti kmenům  rezistentním na antibiotika, min. 250 ml s rozpračovačem</t>
  </si>
  <si>
    <t>obinadlo charakteristické nízkou tažností (90%), která způsobuje tuhou kompresi s vysokým pracovním a nízkým klidovým tlakem, délka min. 5 metrů, šířka min. 8 cm</t>
  </si>
  <si>
    <t>gáza nesterilní kompresy, jsou vyrobeny ze 100% bavlněných, bělených vláken, tkaná vlákna v min. 8 vrstvách, rozměr min. 7,5 cm x 7,5 cm</t>
  </si>
  <si>
    <t xml:space="preserve">gáza sterilní kompresy, jsou vyrobeny ze 100% bavlněných, bělených vláken, tkaných v počtu min. 17 vláken/cm2,  rozměr min. 7,5 cm x 7,5 cm </t>
  </si>
  <si>
    <t xml:space="preserve">savý polštářek při malých zraněních, k očištění pokožky před injekcemi a infuzemi, rozměr min. 40mm x 50 mm, </t>
  </si>
  <si>
    <t>tampon sterilní stáčený je vyroben z bělených bavlněných vláken, min. rozměr 15 mm x 15 mm</t>
  </si>
  <si>
    <t>textilní náplast na rány nedělená, délka min. 1m, šířka min. 6 cm</t>
  </si>
  <si>
    <t>textilní náplast na rány nedělená, délka min. 1m, šířka min. 8 cm</t>
  </si>
  <si>
    <t xml:space="preserve">dětská náplast s veselými obrázky, velikost v rozměru 16 -19mm x 57-72mm  </t>
  </si>
  <si>
    <t>Taft z umělého hedvábí, bílý, 100 % acetát; pokožku nedráždící polyakrylátové lepidlo, lze odtrhávat v podélném a příčném směru, neroztačná,  rozměr min.  1,25 cm x 5 cm</t>
  </si>
  <si>
    <t>Taft z umělého hedvábí, bílý, 100 % acetát; pokožku nedráždící polyakrylátové lepidlo, lze odtrhávat v podélném a příčném směru, neroztačná,  rozměr min.  2,5 cm x 5 cm</t>
  </si>
  <si>
    <t>rukavice latexové, jednorázové, nesterilní, pro pravou i levou ruku, bez pudru, velikost XS</t>
  </si>
  <si>
    <t>rukavice latexové, jednorázové, nesterilní, pro pravou i levou ruku, bez pudru, velikost M</t>
  </si>
  <si>
    <t>rukavice latexové, jednorázové, nesterilní, pro pravou i levou ruku, bez pudru, velikost L</t>
  </si>
  <si>
    <t>rozměry boxu min. 52 cm x 36 cm x 26 cm, opatřený klipem</t>
  </si>
  <si>
    <r>
      <t>rozměry boxu min. 40cm x 29 cm x 18 cm</t>
    </r>
    <r>
      <rPr>
        <sz val="11"/>
        <color theme="1"/>
        <rFont val="Calibri"/>
        <family val="2"/>
        <scheme val="minor"/>
      </rPr>
      <t>, opatřený klipem</t>
    </r>
  </si>
  <si>
    <r>
      <t xml:space="preserve">Praktická cyklolékárnička obsahující vše nezbytné pro první pomoc. Musí obsahovat: šátek trojcípý, textilní náplast, latexové rukavice, kompresivní obvaz, obvaz sterilní (2ks), </t>
    </r>
    <r>
      <rPr>
        <sz val="11"/>
        <rFont val="Calibri"/>
        <family val="2"/>
        <scheme val="minor"/>
      </rPr>
      <t>textilní náplast s polštářkem</t>
    </r>
    <r>
      <rPr>
        <sz val="11"/>
        <color theme="1"/>
        <rFont val="Calibri"/>
        <family val="2"/>
        <scheme val="minor"/>
      </rPr>
      <t xml:space="preserve"> (3ks), rouška pro dýchání z plic do plic</t>
    </r>
  </si>
  <si>
    <r>
      <t>Pevná min. 6 cm x 2 cm</t>
    </r>
    <r>
      <rPr>
        <sz val="11"/>
        <color rgb="FFFF000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Hypoalergenní, prodyšné náplasti na rány jsou</t>
    </r>
    <r>
      <rPr>
        <sz val="11"/>
        <rFont val="Calibri"/>
        <family val="2"/>
        <scheme val="minor"/>
      </rPr>
      <t xml:space="preserve"> šetrné k pokožce</t>
    </r>
  </si>
  <si>
    <t xml:space="preserve">Jednorázové podložky, určeny jsou především k dodatečné ochraně lůžka a ložního prádla při středním a těžkém stupni inkontinence. Vysoké absorpční schopnosti podložek jsou zajištěny díky absorpčnímu jádru z celulózy, jeho celý povrch je potažen netkanou textilií. Spodní strana podložky je pokryta neprodyšnou a neklouzavou fólií. Rozměr min. 60 cm x 90 cm. </t>
  </si>
  <si>
    <t>Tonometr na paži  pro snadné použití. Se dvěma měřícími sensory pro nejvyšší přesnost a s kontrolou utažení manžety a s dělenou pamětí pro 2 uživatele.  Komfortní manžeta pro dospělé a druhá pro děti. Velký, přehledný a čitelný 3 řádkový displej.  Součástí balení požadujeme cestovní pouzdro</t>
  </si>
  <si>
    <r>
      <t xml:space="preserve">Konstrukce berle je vyrobena z vysoce kvalitního hliníku. Ergonomicky tvarované rukojeti jsou zhotoveny z bi-materiálu pomocí nové technologie, spolu s vyměkčeným držákem a eliptickým tvarem tyče zaručují velmi pohodlné užívání. Výška od 73 - do 105 cm. </t>
    </r>
  </si>
  <si>
    <t xml:space="preserve">Testovací proužky cholesterol Accutrend </t>
  </si>
  <si>
    <t>ks</t>
  </si>
  <si>
    <t>Barva zelená, šířka min. 1,2 cm, jednobarevný potisk, mix velikostí S (cca 18 cm) a L (cca 20 cm)</t>
  </si>
  <si>
    <t>reflexní páska samonavíjecí, vyrobena z PVC (líc) a z černého sametu (rub), rozměr min. 30 x 400 mm, barva žlutozelená a bílá ve stejném poměru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</si>
</sst>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5]mmmm\ yy;@"/>
    <numFmt numFmtId="165" formatCode="#,##0.00\ &quot;Kč&quot;"/>
    <numFmt numFmtId="166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413F37"/>
      <name val="Helvetica"/>
      <family val="2"/>
    </font>
    <font>
      <sz val="11"/>
      <color rgb="FF413F37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" xfId="0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165" fontId="0" fillId="4" borderId="1" xfId="0" applyNumberFormat="1" applyFill="1" applyBorder="1"/>
    <xf numFmtId="165" fontId="0" fillId="0" borderId="1" xfId="0" applyNumberFormat="1" applyBorder="1"/>
    <xf numFmtId="4" fontId="0" fillId="0" borderId="1" xfId="0" applyNumberFormat="1" applyBorder="1"/>
    <xf numFmtId="166" fontId="0" fillId="4" borderId="1" xfId="0" applyNumberFormat="1" applyFill="1" applyBorder="1"/>
    <xf numFmtId="166" fontId="0" fillId="0" borderId="1" xfId="0" applyNumberFormat="1" applyBorder="1"/>
    <xf numFmtId="3" fontId="0" fillId="2" borderId="13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7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</xdr:row>
      <xdr:rowOff>28575</xdr:rowOff>
    </xdr:from>
    <xdr:to>
      <xdr:col>3</xdr:col>
      <xdr:colOff>3352800</xdr:colOff>
      <xdr:row>4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219075"/>
          <a:ext cx="3219450" cy="666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2562225</xdr:colOff>
      <xdr:row>0</xdr:row>
      <xdr:rowOff>133350</xdr:rowOff>
    </xdr:from>
    <xdr:to>
      <xdr:col>1</xdr:col>
      <xdr:colOff>5772150</xdr:colOff>
      <xdr:row>4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33350"/>
          <a:ext cx="3219450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55"/>
  <sheetViews>
    <sheetView tabSelected="1" workbookViewId="0" topLeftCell="A9">
      <selection activeCell="D18" sqref="D18"/>
    </sheetView>
  </sheetViews>
  <sheetFormatPr defaultColWidth="9.140625" defaultRowHeight="15"/>
  <cols>
    <col min="1" max="1" width="27.8515625" style="0" customWidth="1"/>
    <col min="2" max="2" width="9.00390625" style="16" customWidth="1"/>
    <col min="3" max="3" width="6.28125" style="0" customWidth="1"/>
    <col min="4" max="4" width="91.00390625" style="0" customWidth="1"/>
    <col min="6" max="6" width="22.421875" style="0" customWidth="1"/>
    <col min="7" max="7" width="21.8515625" style="0" customWidth="1"/>
    <col min="8" max="8" width="12.7109375" style="0" customWidth="1"/>
    <col min="9" max="9" width="19.8515625" style="0" customWidth="1"/>
  </cols>
  <sheetData>
    <row r="2" ht="15"/>
    <row r="3" ht="15"/>
    <row r="4" ht="15"/>
    <row r="5" ht="15"/>
    <row r="7" spans="1:4" ht="18.75">
      <c r="A7" s="36" t="s">
        <v>44</v>
      </c>
      <c r="B7" s="36"/>
      <c r="C7" s="36"/>
      <c r="D7" s="36"/>
    </row>
    <row r="9" spans="1:9" ht="30">
      <c r="A9" s="1" t="s">
        <v>0</v>
      </c>
      <c r="B9" s="2" t="s">
        <v>1</v>
      </c>
      <c r="C9" s="1" t="s">
        <v>2</v>
      </c>
      <c r="D9" s="1" t="s">
        <v>3</v>
      </c>
      <c r="E9" s="35" t="s">
        <v>45</v>
      </c>
      <c r="F9" s="14" t="s">
        <v>53</v>
      </c>
      <c r="G9" s="14" t="s">
        <v>54</v>
      </c>
      <c r="H9" s="14" t="s">
        <v>55</v>
      </c>
      <c r="I9" s="14" t="s">
        <v>56</v>
      </c>
    </row>
    <row r="10" spans="1:9" ht="46.5" customHeight="1">
      <c r="A10" s="3" t="s">
        <v>46</v>
      </c>
      <c r="B10" s="4">
        <v>43132</v>
      </c>
      <c r="C10" s="5" t="s">
        <v>4</v>
      </c>
      <c r="D10" s="6" t="s">
        <v>5</v>
      </c>
      <c r="E10" s="38">
        <v>1000</v>
      </c>
      <c r="F10" s="41"/>
      <c r="G10" s="42">
        <f>E10*F10</f>
        <v>0</v>
      </c>
      <c r="H10" s="42">
        <f>(G10/100)*21</f>
        <v>0</v>
      </c>
      <c r="I10" s="42">
        <f>SUM(G10:H10)</f>
        <v>0</v>
      </c>
    </row>
    <row r="11" spans="1:9" ht="30">
      <c r="A11" s="3" t="s">
        <v>47</v>
      </c>
      <c r="B11" s="5" t="s">
        <v>6</v>
      </c>
      <c r="C11" s="5" t="s">
        <v>4</v>
      </c>
      <c r="D11" s="7" t="s">
        <v>7</v>
      </c>
      <c r="E11" s="38">
        <v>4000</v>
      </c>
      <c r="F11" s="41"/>
      <c r="G11" s="42">
        <f aca="true" t="shared" si="0" ref="G11:G18">E11*F11</f>
        <v>0</v>
      </c>
      <c r="H11" s="42">
        <f aca="true" t="shared" si="1" ref="H11:H18">(G11/100)*21</f>
        <v>0</v>
      </c>
      <c r="I11" s="42">
        <f aca="true" t="shared" si="2" ref="I11:I18">SUM(G11:H11)</f>
        <v>0</v>
      </c>
    </row>
    <row r="12" spans="1:9" ht="29.25" customHeight="1">
      <c r="A12" s="8" t="s">
        <v>48</v>
      </c>
      <c r="B12" s="9" t="s">
        <v>6</v>
      </c>
      <c r="C12" s="9" t="s">
        <v>8</v>
      </c>
      <c r="D12" s="10" t="s">
        <v>9</v>
      </c>
      <c r="E12" s="39">
        <v>400</v>
      </c>
      <c r="F12" s="41"/>
      <c r="G12" s="42">
        <f t="shared" si="0"/>
        <v>0</v>
      </c>
      <c r="H12" s="42">
        <f t="shared" si="1"/>
        <v>0</v>
      </c>
      <c r="I12" s="42">
        <f t="shared" si="2"/>
        <v>0</v>
      </c>
    </row>
    <row r="13" spans="1:9" ht="15">
      <c r="A13" s="3" t="s">
        <v>49</v>
      </c>
      <c r="B13" s="5" t="s">
        <v>6</v>
      </c>
      <c r="C13" s="5" t="s">
        <v>4</v>
      </c>
      <c r="D13" s="7" t="s">
        <v>10</v>
      </c>
      <c r="E13" s="40">
        <v>400</v>
      </c>
      <c r="F13" s="41"/>
      <c r="G13" s="42">
        <f t="shared" si="0"/>
        <v>0</v>
      </c>
      <c r="H13" s="42">
        <f t="shared" si="1"/>
        <v>0</v>
      </c>
      <c r="I13" s="42">
        <f t="shared" si="2"/>
        <v>0</v>
      </c>
    </row>
    <row r="14" spans="1:9" ht="15" customHeight="1">
      <c r="A14" s="11" t="s">
        <v>11</v>
      </c>
      <c r="B14" s="12" t="s">
        <v>6</v>
      </c>
      <c r="C14" s="12"/>
      <c r="D14" s="13" t="s">
        <v>12</v>
      </c>
      <c r="E14" s="40">
        <v>1</v>
      </c>
      <c r="F14" s="41"/>
      <c r="G14" s="42">
        <f t="shared" si="0"/>
        <v>0</v>
      </c>
      <c r="H14" s="42">
        <f t="shared" si="1"/>
        <v>0</v>
      </c>
      <c r="I14" s="42">
        <f t="shared" si="2"/>
        <v>0</v>
      </c>
    </row>
    <row r="15" spans="1:9" ht="30">
      <c r="A15" s="11" t="s">
        <v>13</v>
      </c>
      <c r="B15" s="12" t="s">
        <v>6</v>
      </c>
      <c r="C15" s="12"/>
      <c r="D15" s="14" t="s">
        <v>14</v>
      </c>
      <c r="E15" s="40">
        <v>1</v>
      </c>
      <c r="F15" s="41"/>
      <c r="G15" s="42">
        <f t="shared" si="0"/>
        <v>0</v>
      </c>
      <c r="H15" s="42">
        <f t="shared" si="1"/>
        <v>0</v>
      </c>
      <c r="I15" s="42">
        <f t="shared" si="2"/>
        <v>0</v>
      </c>
    </row>
    <row r="16" spans="1:9" ht="30">
      <c r="A16" s="3" t="s">
        <v>50</v>
      </c>
      <c r="B16" s="5" t="s">
        <v>6</v>
      </c>
      <c r="C16" s="5" t="s">
        <v>4</v>
      </c>
      <c r="D16" s="7" t="s">
        <v>88</v>
      </c>
      <c r="E16" s="46">
        <v>4000</v>
      </c>
      <c r="F16" s="41"/>
      <c r="G16" s="42">
        <f t="shared" si="0"/>
        <v>0</v>
      </c>
      <c r="H16" s="42">
        <f t="shared" si="1"/>
        <v>0</v>
      </c>
      <c r="I16" s="42">
        <f t="shared" si="2"/>
        <v>0</v>
      </c>
    </row>
    <row r="17" spans="1:9" ht="15">
      <c r="A17" s="3" t="s">
        <v>51</v>
      </c>
      <c r="B17" s="5" t="s">
        <v>6</v>
      </c>
      <c r="C17" s="5" t="s">
        <v>4</v>
      </c>
      <c r="D17" s="7" t="s">
        <v>87</v>
      </c>
      <c r="E17" s="46">
        <v>3000</v>
      </c>
      <c r="F17" s="41"/>
      <c r="G17" s="42">
        <f t="shared" si="0"/>
        <v>0</v>
      </c>
      <c r="H17" s="42">
        <f t="shared" si="1"/>
        <v>0</v>
      </c>
      <c r="I17" s="42">
        <f t="shared" si="2"/>
        <v>0</v>
      </c>
    </row>
    <row r="18" spans="1:9" ht="66" customHeight="1">
      <c r="A18" s="11" t="s">
        <v>15</v>
      </c>
      <c r="B18" s="12" t="s">
        <v>6</v>
      </c>
      <c r="C18" s="12"/>
      <c r="D18" s="14" t="s">
        <v>16</v>
      </c>
      <c r="E18" s="47">
        <v>1000</v>
      </c>
      <c r="F18" s="41"/>
      <c r="G18" s="42">
        <f t="shared" si="0"/>
        <v>0</v>
      </c>
      <c r="H18" s="42">
        <f t="shared" si="1"/>
        <v>0</v>
      </c>
      <c r="I18" s="42">
        <f t="shared" si="2"/>
        <v>0</v>
      </c>
    </row>
    <row r="19" spans="1:9" ht="15">
      <c r="A19" s="15" t="s">
        <v>52</v>
      </c>
      <c r="F19" s="42" t="s">
        <v>57</v>
      </c>
      <c r="G19" s="42">
        <f>SUM(G10:G18)</f>
        <v>0</v>
      </c>
      <c r="H19" s="42">
        <f>SUM(H10:H18)</f>
        <v>0</v>
      </c>
      <c r="I19" s="42">
        <f>SUM(I10:I18)</f>
        <v>0</v>
      </c>
    </row>
    <row r="22" ht="15" customHeight="1">
      <c r="B22"/>
    </row>
    <row r="23" ht="15" customHeight="1">
      <c r="B23"/>
    </row>
    <row r="24" ht="15">
      <c r="B24"/>
    </row>
    <row r="25" ht="15">
      <c r="B25"/>
    </row>
    <row r="26" ht="15">
      <c r="B26"/>
    </row>
    <row r="27" ht="15">
      <c r="B27"/>
    </row>
    <row r="28" ht="15" customHeight="1">
      <c r="B28"/>
    </row>
    <row r="29" ht="30.75" customHeight="1">
      <c r="B29"/>
    </row>
    <row r="30" ht="30" customHeight="1">
      <c r="B30"/>
    </row>
    <row r="31" ht="43.5" customHeight="1">
      <c r="B31"/>
    </row>
    <row r="32" ht="45" customHeight="1">
      <c r="B32"/>
    </row>
    <row r="33" ht="45" customHeight="1">
      <c r="B33"/>
    </row>
    <row r="34" ht="17.25" customHeight="1">
      <c r="B34"/>
    </row>
    <row r="35" ht="15">
      <c r="B35"/>
    </row>
    <row r="36" ht="30" customHeight="1">
      <c r="B36"/>
    </row>
    <row r="37" ht="15">
      <c r="B37"/>
    </row>
    <row r="38" ht="15">
      <c r="B38"/>
    </row>
    <row r="39" ht="15" customHeight="1">
      <c r="B39"/>
    </row>
    <row r="40" ht="45" customHeight="1">
      <c r="B40"/>
    </row>
    <row r="41" ht="15">
      <c r="B41"/>
    </row>
    <row r="42" ht="15">
      <c r="B42"/>
    </row>
    <row r="43" ht="15">
      <c r="B43"/>
    </row>
    <row r="44" ht="15">
      <c r="B44"/>
    </row>
    <row r="45" ht="15">
      <c r="B45"/>
    </row>
    <row r="46" ht="15">
      <c r="B46"/>
    </row>
    <row r="47" ht="15" customHeight="1">
      <c r="B47"/>
    </row>
    <row r="48" ht="15">
      <c r="B48"/>
    </row>
    <row r="49" ht="15">
      <c r="B49"/>
    </row>
    <row r="50" ht="15">
      <c r="B50"/>
    </row>
    <row r="51" ht="15" customHeight="1">
      <c r="B51"/>
    </row>
    <row r="52" ht="15">
      <c r="B52"/>
    </row>
    <row r="53" ht="15">
      <c r="B53"/>
    </row>
    <row r="54" ht="15">
      <c r="B54"/>
    </row>
    <row r="55" ht="15" customHeight="1">
      <c r="B55"/>
    </row>
  </sheetData>
  <printOptions/>
  <pageMargins left="0.7" right="0.7" top="0.787401575" bottom="0.787401575" header="0.3" footer="0.3"/>
  <pageSetup fitToWidth="0" fitToHeight="1"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0"/>
  <sheetViews>
    <sheetView workbookViewId="0" topLeftCell="B30">
      <selection activeCell="E24" sqref="E24"/>
    </sheetView>
  </sheetViews>
  <sheetFormatPr defaultColWidth="9.140625" defaultRowHeight="15"/>
  <cols>
    <col min="1" max="1" width="27.421875" style="0" customWidth="1"/>
    <col min="2" max="2" width="122.8515625" style="0" bestFit="1" customWidth="1"/>
    <col min="3" max="3" width="13.140625" style="0" customWidth="1"/>
    <col min="4" max="4" width="17.00390625" style="0" customWidth="1"/>
    <col min="5" max="5" width="23.00390625" style="0" customWidth="1"/>
    <col min="6" max="6" width="12.7109375" style="0" customWidth="1"/>
    <col min="7" max="7" width="16.7109375" style="0" customWidth="1"/>
  </cols>
  <sheetData>
    <row r="6" ht="19.5" thickBot="1">
      <c r="B6" s="37" t="s">
        <v>17</v>
      </c>
    </row>
    <row r="7" spans="1:7" ht="45.75" thickBot="1">
      <c r="A7" s="18" t="s">
        <v>18</v>
      </c>
      <c r="B7" s="19" t="s">
        <v>19</v>
      </c>
      <c r="C7" s="20" t="s">
        <v>86</v>
      </c>
      <c r="D7" s="14" t="s">
        <v>53</v>
      </c>
      <c r="E7" s="14" t="s">
        <v>54</v>
      </c>
      <c r="F7" s="14" t="s">
        <v>55</v>
      </c>
      <c r="G7" s="14" t="s">
        <v>56</v>
      </c>
    </row>
    <row r="8" spans="1:7" ht="15">
      <c r="A8" s="21" t="s">
        <v>20</v>
      </c>
      <c r="B8" s="22" t="s">
        <v>59</v>
      </c>
      <c r="C8" s="22">
        <v>40</v>
      </c>
      <c r="D8" s="44"/>
      <c r="E8" s="45">
        <f>C8*D8</f>
        <v>0</v>
      </c>
      <c r="F8" s="45">
        <f>(E8/100)*21</f>
        <v>0</v>
      </c>
      <c r="G8" s="45">
        <f>SUM(E8:F8)</f>
        <v>0</v>
      </c>
    </row>
    <row r="9" spans="1:7" ht="15">
      <c r="A9" s="24" t="s">
        <v>20</v>
      </c>
      <c r="B9" s="17" t="s">
        <v>60</v>
      </c>
      <c r="C9" s="17">
        <v>40</v>
      </c>
      <c r="D9" s="44"/>
      <c r="E9" s="45">
        <f aca="true" t="shared" si="0" ref="E9:E37">C9*D9</f>
        <v>0</v>
      </c>
      <c r="F9" s="45">
        <f aca="true" t="shared" si="1" ref="F9:F37">(E9/100)*21</f>
        <v>0</v>
      </c>
      <c r="G9" s="45">
        <f aca="true" t="shared" si="2" ref="G9:G37">SUM(E9:F9)</f>
        <v>0</v>
      </c>
    </row>
    <row r="10" spans="1:7" ht="15">
      <c r="A10" s="25" t="s">
        <v>20</v>
      </c>
      <c r="B10" s="17" t="s">
        <v>61</v>
      </c>
      <c r="C10" s="17">
        <v>40</v>
      </c>
      <c r="D10" s="44"/>
      <c r="E10" s="45">
        <f t="shared" si="0"/>
        <v>0</v>
      </c>
      <c r="F10" s="45">
        <f t="shared" si="1"/>
        <v>0</v>
      </c>
      <c r="G10" s="45">
        <f t="shared" si="2"/>
        <v>0</v>
      </c>
    </row>
    <row r="11" spans="1:7" ht="15">
      <c r="A11" s="25" t="s">
        <v>20</v>
      </c>
      <c r="B11" s="17" t="s">
        <v>62</v>
      </c>
      <c r="C11" s="17">
        <v>40</v>
      </c>
      <c r="D11" s="44"/>
      <c r="E11" s="45">
        <f t="shared" si="0"/>
        <v>0</v>
      </c>
      <c r="F11" s="45">
        <f t="shared" si="1"/>
        <v>0</v>
      </c>
      <c r="G11" s="45">
        <f t="shared" si="2"/>
        <v>0</v>
      </c>
    </row>
    <row r="12" spans="1:7" ht="15">
      <c r="A12" s="25" t="s">
        <v>20</v>
      </c>
      <c r="B12" s="17" t="s">
        <v>63</v>
      </c>
      <c r="C12" s="17">
        <v>40</v>
      </c>
      <c r="D12" s="44"/>
      <c r="E12" s="45">
        <f t="shared" si="0"/>
        <v>0</v>
      </c>
      <c r="F12" s="45">
        <f t="shared" si="1"/>
        <v>0</v>
      </c>
      <c r="G12" s="45">
        <f t="shared" si="2"/>
        <v>0</v>
      </c>
    </row>
    <row r="13" spans="1:7" ht="29.25">
      <c r="A13" s="26" t="s">
        <v>21</v>
      </c>
      <c r="B13" s="27" t="s">
        <v>64</v>
      </c>
      <c r="C13" s="17">
        <v>4</v>
      </c>
      <c r="D13" s="44"/>
      <c r="E13" s="45">
        <f t="shared" si="0"/>
        <v>0</v>
      </c>
      <c r="F13" s="45">
        <f t="shared" si="1"/>
        <v>0</v>
      </c>
      <c r="G13" s="45">
        <f t="shared" si="2"/>
        <v>0</v>
      </c>
    </row>
    <row r="14" spans="1:7" ht="15">
      <c r="A14" s="24" t="s">
        <v>22</v>
      </c>
      <c r="B14" s="28" t="s">
        <v>23</v>
      </c>
      <c r="C14" s="17">
        <v>50</v>
      </c>
      <c r="D14" s="44"/>
      <c r="E14" s="45">
        <f t="shared" si="0"/>
        <v>0</v>
      </c>
      <c r="F14" s="45">
        <f t="shared" si="1"/>
        <v>0</v>
      </c>
      <c r="G14" s="45">
        <f t="shared" si="2"/>
        <v>0</v>
      </c>
    </row>
    <row r="15" spans="1:7" ht="30">
      <c r="A15" s="26" t="s">
        <v>24</v>
      </c>
      <c r="B15" s="14" t="s">
        <v>65</v>
      </c>
      <c r="C15" s="17">
        <v>20</v>
      </c>
      <c r="D15" s="44"/>
      <c r="E15" s="45">
        <f t="shared" si="0"/>
        <v>0</v>
      </c>
      <c r="F15" s="45">
        <f t="shared" si="1"/>
        <v>0</v>
      </c>
      <c r="G15" s="45">
        <f t="shared" si="2"/>
        <v>0</v>
      </c>
    </row>
    <row r="16" spans="1:7" ht="30">
      <c r="A16" s="26" t="s">
        <v>25</v>
      </c>
      <c r="B16" s="29" t="s">
        <v>66</v>
      </c>
      <c r="C16" s="17">
        <v>200</v>
      </c>
      <c r="D16" s="44"/>
      <c r="E16" s="45">
        <f t="shared" si="0"/>
        <v>0</v>
      </c>
      <c r="F16" s="45">
        <f t="shared" si="1"/>
        <v>0</v>
      </c>
      <c r="G16" s="45">
        <f t="shared" si="2"/>
        <v>0</v>
      </c>
    </row>
    <row r="17" spans="1:7" ht="30">
      <c r="A17" s="26" t="s">
        <v>26</v>
      </c>
      <c r="B17" s="14" t="s">
        <v>67</v>
      </c>
      <c r="C17" s="17">
        <v>200</v>
      </c>
      <c r="D17" s="44"/>
      <c r="E17" s="45">
        <f t="shared" si="0"/>
        <v>0</v>
      </c>
      <c r="F17" s="45">
        <f t="shared" si="1"/>
        <v>0</v>
      </c>
      <c r="G17" s="45">
        <f t="shared" si="2"/>
        <v>0</v>
      </c>
    </row>
    <row r="18" spans="1:7" ht="15">
      <c r="A18" s="24" t="s">
        <v>27</v>
      </c>
      <c r="B18" s="17" t="s">
        <v>68</v>
      </c>
      <c r="C18" s="17">
        <v>1000</v>
      </c>
      <c r="D18" s="44"/>
      <c r="E18" s="45">
        <f t="shared" si="0"/>
        <v>0</v>
      </c>
      <c r="F18" s="45">
        <f t="shared" si="1"/>
        <v>0</v>
      </c>
      <c r="G18" s="45">
        <f t="shared" si="2"/>
        <v>0</v>
      </c>
    </row>
    <row r="19" spans="1:7" ht="15">
      <c r="A19" s="24" t="s">
        <v>28</v>
      </c>
      <c r="B19" s="17" t="s">
        <v>69</v>
      </c>
      <c r="C19" s="17">
        <v>500</v>
      </c>
      <c r="D19" s="44"/>
      <c r="E19" s="45">
        <f t="shared" si="0"/>
        <v>0</v>
      </c>
      <c r="F19" s="45">
        <f t="shared" si="1"/>
        <v>0</v>
      </c>
      <c r="G19" s="45">
        <f t="shared" si="2"/>
        <v>0</v>
      </c>
    </row>
    <row r="20" spans="1:7" ht="15">
      <c r="A20" s="24" t="s">
        <v>29</v>
      </c>
      <c r="B20" s="17" t="s">
        <v>70</v>
      </c>
      <c r="C20" s="17">
        <v>5</v>
      </c>
      <c r="D20" s="44"/>
      <c r="E20" s="45">
        <f t="shared" si="0"/>
        <v>0</v>
      </c>
      <c r="F20" s="45">
        <f t="shared" si="1"/>
        <v>0</v>
      </c>
      <c r="G20" s="45">
        <f t="shared" si="2"/>
        <v>0</v>
      </c>
    </row>
    <row r="21" spans="1:7" ht="15">
      <c r="A21" s="21" t="s">
        <v>29</v>
      </c>
      <c r="B21" s="28" t="s">
        <v>71</v>
      </c>
      <c r="C21" s="17">
        <v>5</v>
      </c>
      <c r="D21" s="44"/>
      <c r="E21" s="45">
        <f t="shared" si="0"/>
        <v>0</v>
      </c>
      <c r="F21" s="45">
        <f t="shared" si="1"/>
        <v>0</v>
      </c>
      <c r="G21" s="45">
        <f t="shared" si="2"/>
        <v>0</v>
      </c>
    </row>
    <row r="22" spans="1:7" ht="15">
      <c r="A22" s="21" t="s">
        <v>30</v>
      </c>
      <c r="B22" s="17" t="s">
        <v>72</v>
      </c>
      <c r="C22" s="17">
        <v>500</v>
      </c>
      <c r="D22" s="44"/>
      <c r="E22" s="45">
        <f t="shared" si="0"/>
        <v>0</v>
      </c>
      <c r="F22" s="45">
        <f t="shared" si="1"/>
        <v>0</v>
      </c>
      <c r="G22" s="45">
        <f t="shared" si="2"/>
        <v>0</v>
      </c>
    </row>
    <row r="23" spans="1:7" ht="30">
      <c r="A23" s="26" t="s">
        <v>31</v>
      </c>
      <c r="B23" s="14" t="s">
        <v>73</v>
      </c>
      <c r="C23" s="17">
        <v>18</v>
      </c>
      <c r="D23" s="44"/>
      <c r="E23" s="45">
        <f t="shared" si="0"/>
        <v>0</v>
      </c>
      <c r="F23" s="45">
        <f t="shared" si="1"/>
        <v>0</v>
      </c>
      <c r="G23" s="45">
        <f t="shared" si="2"/>
        <v>0</v>
      </c>
    </row>
    <row r="24" spans="1:7" ht="30">
      <c r="A24" s="26" t="s">
        <v>31</v>
      </c>
      <c r="B24" s="14" t="s">
        <v>74</v>
      </c>
      <c r="C24" s="17">
        <v>12</v>
      </c>
      <c r="D24" s="44"/>
      <c r="E24" s="45">
        <f t="shared" si="0"/>
        <v>0</v>
      </c>
      <c r="F24" s="45">
        <f t="shared" si="1"/>
        <v>0</v>
      </c>
      <c r="G24" s="45">
        <f t="shared" si="2"/>
        <v>0</v>
      </c>
    </row>
    <row r="25" spans="1:7" ht="15">
      <c r="A25" s="24" t="s">
        <v>32</v>
      </c>
      <c r="B25" s="17" t="s">
        <v>75</v>
      </c>
      <c r="C25" s="17">
        <v>500</v>
      </c>
      <c r="D25" s="44"/>
      <c r="E25" s="45">
        <f t="shared" si="0"/>
        <v>0</v>
      </c>
      <c r="F25" s="45">
        <f t="shared" si="1"/>
        <v>0</v>
      </c>
      <c r="G25" s="45">
        <f t="shared" si="2"/>
        <v>0</v>
      </c>
    </row>
    <row r="26" spans="1:7" ht="15">
      <c r="A26" s="24" t="s">
        <v>32</v>
      </c>
      <c r="B26" s="17" t="s">
        <v>76</v>
      </c>
      <c r="C26" s="17">
        <v>500</v>
      </c>
      <c r="D26" s="44"/>
      <c r="E26" s="45">
        <f t="shared" si="0"/>
        <v>0</v>
      </c>
      <c r="F26" s="45">
        <f t="shared" si="1"/>
        <v>0</v>
      </c>
      <c r="G26" s="45">
        <f t="shared" si="2"/>
        <v>0</v>
      </c>
    </row>
    <row r="27" spans="1:7" ht="15">
      <c r="A27" s="24" t="s">
        <v>32</v>
      </c>
      <c r="B27" s="17" t="s">
        <v>77</v>
      </c>
      <c r="C27" s="17">
        <v>500</v>
      </c>
      <c r="D27" s="44"/>
      <c r="E27" s="45">
        <f t="shared" si="0"/>
        <v>0</v>
      </c>
      <c r="F27" s="45">
        <f t="shared" si="1"/>
        <v>0</v>
      </c>
      <c r="G27" s="45">
        <f t="shared" si="2"/>
        <v>0</v>
      </c>
    </row>
    <row r="28" spans="1:7" ht="15">
      <c r="A28" s="26" t="s">
        <v>33</v>
      </c>
      <c r="B28" s="17" t="s">
        <v>78</v>
      </c>
      <c r="C28" s="17">
        <v>5</v>
      </c>
      <c r="D28" s="44"/>
      <c r="E28" s="45">
        <f t="shared" si="0"/>
        <v>0</v>
      </c>
      <c r="F28" s="45">
        <f t="shared" si="1"/>
        <v>0</v>
      </c>
      <c r="G28" s="45">
        <f t="shared" si="2"/>
        <v>0</v>
      </c>
    </row>
    <row r="29" spans="1:7" ht="15">
      <c r="A29" s="26" t="s">
        <v>33</v>
      </c>
      <c r="B29" s="17" t="s">
        <v>79</v>
      </c>
      <c r="C29" s="17">
        <v>5</v>
      </c>
      <c r="D29" s="44"/>
      <c r="E29" s="45">
        <f t="shared" si="0"/>
        <v>0</v>
      </c>
      <c r="F29" s="45">
        <f t="shared" si="1"/>
        <v>0</v>
      </c>
      <c r="G29" s="45">
        <f t="shared" si="2"/>
        <v>0</v>
      </c>
    </row>
    <row r="30" spans="1:7" ht="30">
      <c r="A30" s="26" t="s">
        <v>34</v>
      </c>
      <c r="B30" s="14" t="s">
        <v>80</v>
      </c>
      <c r="C30" s="17">
        <v>24</v>
      </c>
      <c r="D30" s="44"/>
      <c r="E30" s="45">
        <f t="shared" si="0"/>
        <v>0</v>
      </c>
      <c r="F30" s="45">
        <f t="shared" si="1"/>
        <v>0</v>
      </c>
      <c r="G30" s="45">
        <f t="shared" si="2"/>
        <v>0</v>
      </c>
    </row>
    <row r="31" spans="1:7" ht="15">
      <c r="A31" s="24" t="s">
        <v>35</v>
      </c>
      <c r="B31" s="14" t="s">
        <v>36</v>
      </c>
      <c r="C31" s="17">
        <v>50</v>
      </c>
      <c r="D31" s="44"/>
      <c r="E31" s="45">
        <f t="shared" si="0"/>
        <v>0</v>
      </c>
      <c r="F31" s="45">
        <f t="shared" si="1"/>
        <v>0</v>
      </c>
      <c r="G31" s="45">
        <f t="shared" si="2"/>
        <v>0</v>
      </c>
    </row>
    <row r="32" spans="1:7" ht="15">
      <c r="A32" s="26" t="s">
        <v>37</v>
      </c>
      <c r="B32" s="14" t="s">
        <v>81</v>
      </c>
      <c r="C32" s="17">
        <v>500</v>
      </c>
      <c r="D32" s="44"/>
      <c r="E32" s="45">
        <f t="shared" si="0"/>
        <v>0</v>
      </c>
      <c r="F32" s="45">
        <f t="shared" si="1"/>
        <v>0</v>
      </c>
      <c r="G32" s="45">
        <f t="shared" si="2"/>
        <v>0</v>
      </c>
    </row>
    <row r="33" spans="1:7" ht="45">
      <c r="A33" s="26" t="s">
        <v>38</v>
      </c>
      <c r="B33" s="14" t="s">
        <v>82</v>
      </c>
      <c r="C33" s="17">
        <v>90</v>
      </c>
      <c r="D33" s="44"/>
      <c r="E33" s="45">
        <f t="shared" si="0"/>
        <v>0</v>
      </c>
      <c r="F33" s="45">
        <f t="shared" si="1"/>
        <v>0</v>
      </c>
      <c r="G33" s="45">
        <f t="shared" si="2"/>
        <v>0</v>
      </c>
    </row>
    <row r="34" spans="1:7" ht="45">
      <c r="A34" s="26" t="s">
        <v>39</v>
      </c>
      <c r="B34" s="48" t="s">
        <v>83</v>
      </c>
      <c r="C34" s="17">
        <v>1</v>
      </c>
      <c r="D34" s="44"/>
      <c r="E34" s="45">
        <f t="shared" si="0"/>
        <v>0</v>
      </c>
      <c r="F34" s="45">
        <f t="shared" si="1"/>
        <v>0</v>
      </c>
      <c r="G34" s="45">
        <f t="shared" si="2"/>
        <v>0</v>
      </c>
    </row>
    <row r="35" spans="1:7" ht="30">
      <c r="A35" s="26" t="s">
        <v>40</v>
      </c>
      <c r="B35" s="14" t="s">
        <v>84</v>
      </c>
      <c r="C35" s="17">
        <v>2</v>
      </c>
      <c r="D35" s="44"/>
      <c r="E35" s="45">
        <f t="shared" si="0"/>
        <v>0</v>
      </c>
      <c r="F35" s="45">
        <f t="shared" si="1"/>
        <v>0</v>
      </c>
      <c r="G35" s="45">
        <f t="shared" si="2"/>
        <v>0</v>
      </c>
    </row>
    <row r="36" spans="1:7" ht="15.75" thickBot="1">
      <c r="A36" s="30" t="s">
        <v>41</v>
      </c>
      <c r="B36" s="31" t="s">
        <v>42</v>
      </c>
      <c r="C36" s="32">
        <v>4</v>
      </c>
      <c r="D36" s="44"/>
      <c r="E36" s="45">
        <f t="shared" si="0"/>
        <v>0</v>
      </c>
      <c r="F36" s="45">
        <f t="shared" si="1"/>
        <v>0</v>
      </c>
      <c r="G36" s="45">
        <f t="shared" si="2"/>
        <v>0</v>
      </c>
    </row>
    <row r="37" spans="1:7" ht="30.75" thickBot="1">
      <c r="A37" s="33" t="s">
        <v>43</v>
      </c>
      <c r="B37" s="32" t="s">
        <v>85</v>
      </c>
      <c r="C37" s="32">
        <v>500</v>
      </c>
      <c r="D37" s="44"/>
      <c r="E37" s="45">
        <f t="shared" si="0"/>
        <v>0</v>
      </c>
      <c r="F37" s="45">
        <f t="shared" si="1"/>
        <v>0</v>
      </c>
      <c r="G37" s="45">
        <f t="shared" si="2"/>
        <v>0</v>
      </c>
    </row>
    <row r="38" spans="1:7" ht="15">
      <c r="A38" s="23"/>
      <c r="B38" s="34"/>
      <c r="C38" s="23"/>
      <c r="D38" s="43" t="s">
        <v>57</v>
      </c>
      <c r="E38" s="43">
        <f>SUM(E8:E37)</f>
        <v>0</v>
      </c>
      <c r="F38" s="45">
        <f>SUM(F8:F37)</f>
        <v>0</v>
      </c>
      <c r="G38" s="45">
        <f>SUM(G8:G37)</f>
        <v>0</v>
      </c>
    </row>
    <row r="40" ht="15">
      <c r="B40" s="15" t="s">
        <v>58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Michaela Kavanová</cp:lastModifiedBy>
  <dcterms:created xsi:type="dcterms:W3CDTF">2017-08-08T12:43:20Z</dcterms:created>
  <dcterms:modified xsi:type="dcterms:W3CDTF">2017-10-04T12:21:37Z</dcterms:modified>
  <cp:category/>
  <cp:version/>
  <cp:contentType/>
  <cp:contentStatus/>
</cp:coreProperties>
</file>