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" windowWidth="19020" windowHeight="11025" activeTab="0"/>
  </bookViews>
  <sheets>
    <sheet name="Výkaz výměr - ZŠ Sýpky" sheetId="1" r:id="rId1"/>
  </sheets>
  <externalReferences>
    <externalReference r:id="rId4"/>
  </externalReferences>
  <definedNames>
    <definedName name="Dodavka">'[1]Rekapitulace'!$G$11</definedName>
    <definedName name="HSV">'[1]Rekapitulace'!$E$11</definedName>
    <definedName name="HZS">'[1]Rekapitulace'!$I$11</definedName>
    <definedName name="Mont">'[1]Rekapitulace'!$H$11</definedName>
    <definedName name="_xlnm.Print_Area" localSheetId="0">'Výkaz výměr - ZŠ Sýpky'!$A$1:$O$238</definedName>
    <definedName name="PocetMJ">#REF!</definedName>
    <definedName name="Projektant">#REF!</definedName>
    <definedName name="PSV">'[1]Rekapitulace'!$F$11</definedName>
    <definedName name="SazbaDPH1">#REF!</definedName>
    <definedName name="SazbaDPH2">#REF!</definedName>
    <definedName name="VRN">'[1]Rekapitulace'!$H$24</definedName>
  </definedNames>
  <calcPr calcId="152511"/>
</workbook>
</file>

<file path=xl/sharedStrings.xml><?xml version="1.0" encoding="utf-8"?>
<sst xmlns="http://schemas.openxmlformats.org/spreadsheetml/2006/main" count="501" uniqueCount="291">
  <si>
    <t>Materiál</t>
  </si>
  <si>
    <t>Instalace</t>
  </si>
  <si>
    <t>MJ</t>
  </si>
  <si>
    <t>Množství</t>
  </si>
  <si>
    <t>Cena/MJ</t>
  </si>
  <si>
    <t>Cena celkem</t>
  </si>
  <si>
    <t>ks</t>
  </si>
  <si>
    <t>m</t>
  </si>
  <si>
    <t>Instalační materiál</t>
  </si>
  <si>
    <t>Preambule</t>
  </si>
  <si>
    <t>Instalační požadavky</t>
  </si>
  <si>
    <t>Položka</t>
  </si>
  <si>
    <t>Podrobné specifikace</t>
  </si>
  <si>
    <t>Cena s DPH</t>
  </si>
  <si>
    <t>x</t>
  </si>
  <si>
    <t>Rozlišení</t>
  </si>
  <si>
    <t>CPU</t>
  </si>
  <si>
    <t>RAM</t>
  </si>
  <si>
    <t>min. 8GB DDR4-2400</t>
  </si>
  <si>
    <t>Disk</t>
  </si>
  <si>
    <t>SSD min. 240GB</t>
  </si>
  <si>
    <t>Grafická karta</t>
  </si>
  <si>
    <t>USB</t>
  </si>
  <si>
    <t>OS</t>
  </si>
  <si>
    <t>LAN (RJ45)</t>
  </si>
  <si>
    <t>1Gbps</t>
  </si>
  <si>
    <t>Záruka</t>
  </si>
  <si>
    <t>Hlučnost</t>
  </si>
  <si>
    <t>Nízká</t>
  </si>
  <si>
    <t>min. 8 GB RAM DDR4-2400</t>
  </si>
  <si>
    <t>Velikost</t>
  </si>
  <si>
    <t>15 -16"</t>
  </si>
  <si>
    <t>Displej</t>
  </si>
  <si>
    <t>min 3x, z toho min. jeden 3.0 či lepší</t>
  </si>
  <si>
    <t>Tělo</t>
  </si>
  <si>
    <t>WiFi</t>
  </si>
  <si>
    <t>802.11 ac</t>
  </si>
  <si>
    <t>Myš</t>
  </si>
  <si>
    <t>ano</t>
  </si>
  <si>
    <t>Poměr stran</t>
  </si>
  <si>
    <t>16:9</t>
  </si>
  <si>
    <t>minimálně FHD 1920x1080</t>
  </si>
  <si>
    <t>Vstupy</t>
  </si>
  <si>
    <t>Napájení</t>
  </si>
  <si>
    <t>Výškově nastavitelný</t>
  </si>
  <si>
    <t>Polohovací</t>
  </si>
  <si>
    <t>Snímání</t>
  </si>
  <si>
    <t>doteků prstů i pera - multitouch</t>
  </si>
  <si>
    <t>Ozvučení</t>
  </si>
  <si>
    <t xml:space="preserve">Ovládání tabule </t>
  </si>
  <si>
    <t>dotykem s možností psaní a ovládání jak dotykem, tak popisovačem i perem.</t>
  </si>
  <si>
    <t>Minimálně 2 současné dotyky (gesta), nebo 2 současné dotyky pro psaní, nebo 2 současné dotyky pro psaní a ovládání.</t>
  </si>
  <si>
    <t>V dodávce minimálně dvě pera (pasivní, bez nutnosti napájení, bezúdržbová).</t>
  </si>
  <si>
    <t>Aktivní polička, řešící přepínání psaní/dotyku/mazání, na poličce vyhrazená tlačítka kalibrace, pravého tlačítka myši, virtuální klávesnice.</t>
  </si>
  <si>
    <t>Ovládací SW</t>
  </si>
  <si>
    <t>V češtině, s podporou OS Windows 7 - 10</t>
  </si>
  <si>
    <t>min. 60 měsíců</t>
  </si>
  <si>
    <t>ZŠ Sýpky</t>
  </si>
  <si>
    <t xml:space="preserve">Velikost  tabule </t>
  </si>
  <si>
    <t>mezi 190x120 a 210x135-cm</t>
  </si>
  <si>
    <t>Formát tabule</t>
  </si>
  <si>
    <t>Provedení tabule</t>
  </si>
  <si>
    <t>Držák tabule</t>
  </si>
  <si>
    <t>stejný výrobce jako tabule</t>
  </si>
  <si>
    <t xml:space="preserve">Napájeni vedeno v liště a přerušeno vypínačem s doutnavkou. Napájeni umožňující současné připojení až 5-ti spotřebičů s možnosti jejich současného centrálního vypnutí. </t>
  </si>
  <si>
    <t>Součástí instalace bude revizní zpráva k rozšíření elektrických obvodů. Rozvody budou vyvedeny do místa určeném odběratelem a to včetně zapojení k PC.</t>
  </si>
  <si>
    <t>zobrazuje živý náhled na plochu žákovských PC</t>
  </si>
  <si>
    <t>umožňuje ovládat na dálku myš žákovských PC</t>
  </si>
  <si>
    <t>umožňuje vypnout/zapnout/restartovat PC na dálku</t>
  </si>
  <si>
    <t>Serverovna, síť</t>
  </si>
  <si>
    <t xml:space="preserve">Wifi AP </t>
  </si>
  <si>
    <t>5GHz i 2,4GHz</t>
  </si>
  <si>
    <t>min 3x MIMO omni-directional dowtilt dualband</t>
  </si>
  <si>
    <t>předávání klientů mezi AP v síti na základě zátěže a síly signálu</t>
  </si>
  <si>
    <t>Počet současně připojitelných klientů na jedno AP minimálně 30</t>
  </si>
  <si>
    <t>Chasis</t>
  </si>
  <si>
    <t>RAID</t>
  </si>
  <si>
    <t>LAN</t>
  </si>
  <si>
    <t>Switch 48port</t>
  </si>
  <si>
    <t>rackový</t>
  </si>
  <si>
    <t>počet portů</t>
  </si>
  <si>
    <t>Stack</t>
  </si>
  <si>
    <t>Hardwarový firewall</t>
  </si>
  <si>
    <t>min. 3r v ceně</t>
  </si>
  <si>
    <t xml:space="preserve">RACK 42U </t>
  </si>
  <si>
    <t>Rack podporuje umístění aktivního chlazení - klimatizace</t>
  </si>
  <si>
    <t xml:space="preserve">Kabeláž </t>
  </si>
  <si>
    <t>Kabely UTP Cat 5e v požadovaných délkách</t>
  </si>
  <si>
    <t>Optické kabely v požadovaných délkách</t>
  </si>
  <si>
    <t>UPS</t>
  </si>
  <si>
    <t>230V</t>
  </si>
  <si>
    <t>Nové zásuvky</t>
  </si>
  <si>
    <t>rekonstrukce/optimalizace stávajících zásuvek</t>
  </si>
  <si>
    <t>Instalace a osazení Patch panelů</t>
  </si>
  <si>
    <t>Switch 24port</t>
  </si>
  <si>
    <t>Provedení</t>
  </si>
  <si>
    <t>64GB RDIMM + minimálně stejný počet volných slotů na pozdější rozšíření, podpora až 512GB RAM</t>
  </si>
  <si>
    <t>Management adapter</t>
  </si>
  <si>
    <t>5 let 24x7 s opravou v místě instalace do druhého pracovního dne, servis poskytován přímo výrobcem, jedno kontaktní místo pro hlášení poruch celého dodávaného systému</t>
  </si>
  <si>
    <t>zdarma min. po dobu platné podpory</t>
  </si>
  <si>
    <t>min. 48x 10/100/1000 RJ 45 + min. 2x SFP+ 10GBE</t>
  </si>
  <si>
    <t>podpora propojení s dalšími switchi s min. propustností 10Gb (a min. 2 SFP+ zůstanou nezapojené)</t>
  </si>
  <si>
    <t>web management</t>
  </si>
  <si>
    <t>Podpora VLAN</t>
  </si>
  <si>
    <t>min. layer 2</t>
  </si>
  <si>
    <t>min. 130Mpps (mil. packets/s)</t>
  </si>
  <si>
    <t>w (Rapid Spanning Tree Protocol), S (multiple spanning tree protocol), x (port based network access control), ad (link aggregation control)</t>
  </si>
  <si>
    <t>min. verze 2</t>
  </si>
  <si>
    <t>rackové provedení</t>
  </si>
  <si>
    <t>min. 2200VA</t>
  </si>
  <si>
    <t>správa</t>
  </si>
  <si>
    <t>Network management Card</t>
  </si>
  <si>
    <t>vč. teplotního čidla</t>
  </si>
  <si>
    <t>min. 36 měsíců</t>
  </si>
  <si>
    <t>VPN klientů</t>
  </si>
  <si>
    <t>min. 25</t>
  </si>
  <si>
    <t>Současná spojení</t>
  </si>
  <si>
    <t>Gateway AV, antispyware, Intrusion prevention, Content filtering, SSL Inspection</t>
  </si>
  <si>
    <t>Site to site VPN tunnels</t>
  </si>
  <si>
    <t>min. 10x</t>
  </si>
  <si>
    <t>Porty</t>
  </si>
  <si>
    <t>Možnost budoucího dokoupení sekundárního boxu a zapojení do HA</t>
  </si>
  <si>
    <t>Licence Academic Basic support/subscription Vmware vSphere 6.7 Essential Plus Kit for 3 years</t>
  </si>
  <si>
    <t>Licence Veeam Backup &amp; Replication Standard for Education Sector</t>
  </si>
  <si>
    <t>Licence Win Svr DataCenter Core 2019 16Lic OLP NL AE CoreLic Qlfd</t>
  </si>
  <si>
    <t>Licence Win Svr CAL 2019 OLP NL AE Device CAL</t>
  </si>
  <si>
    <t>Instalace chráničky optických kabelů HDPE</t>
  </si>
  <si>
    <t>Rekonstrukce a vybudování nových ethernetových zásuvek</t>
  </si>
  <si>
    <t>lišty</t>
  </si>
  <si>
    <t>chráničky</t>
  </si>
  <si>
    <t>požární ucpávky</t>
  </si>
  <si>
    <t>konektory</t>
  </si>
  <si>
    <t>patch panely</t>
  </si>
  <si>
    <t>Eth. Zásuvky</t>
  </si>
  <si>
    <t>Napájecí kabely a rozbočovací el. kabely s přepěťovou ochranou</t>
  </si>
  <si>
    <t>Optická trasa serverovna - nový pavilon Přírodopisu</t>
  </si>
  <si>
    <t>uložení HDPE chráničky, zafouknutí optického kabelu, propojení aktivních síťových prvků</t>
  </si>
  <si>
    <t xml:space="preserve">RACK 9U </t>
  </si>
  <si>
    <t>zamykatelný</t>
  </si>
  <si>
    <t>Licence Academic VMWARE vSphere 6.7 Essential Kit for 3 hosts (max 2 proc per host)</t>
  </si>
  <si>
    <t>včetně dvou křídel bílých</t>
  </si>
  <si>
    <t>Licence Veeam Backup Basic maintenance prepaid for Veeam B&amp;R Standard - 2 years</t>
  </si>
  <si>
    <t>filtrace na základě geoIP, podpora netflow, reportovací služba s dlouhodobou analýzou a statistikou historie logů</t>
  </si>
  <si>
    <t>Licence Win Svr Standard Core 2019 16Lic OLP NL AE CoreLic (pro replikační server</t>
  </si>
  <si>
    <t>Celkem</t>
  </si>
  <si>
    <t>Min. požadavky zadavatele</t>
  </si>
  <si>
    <t>Název výrobce:</t>
  </si>
  <si>
    <t>musí odpovídat datasheetu výrobce</t>
  </si>
  <si>
    <t>Typové označení - výrobce:</t>
  </si>
  <si>
    <t>Produktové číslo - výrobce:</t>
  </si>
  <si>
    <t>CPU 4jádra - průměr TDP 15W a více než 7600 bodů v cpu benchmarku</t>
  </si>
  <si>
    <t>instalace (fyzické umístění na místo provozu, fyzické zapojení všech potřebných konektorů, včetně veškerých propojujících a napájecích prvků)</t>
  </si>
  <si>
    <t>konfigurace - nastavení SW do plně funkční provozní podoby tak, aby byly splněny požadavky zadavatele na funkcionalitu daných zařízení</t>
  </si>
  <si>
    <t>ladění - sledování v reálném provozu, změny konfigurací za účelem zvýšení efektivity a sladění celého systému, detekce a odstranění návrhových a implementačních chyb</t>
  </si>
  <si>
    <t>Informatika</t>
  </si>
  <si>
    <t>nejnovější, nebo 1 předcházející generace</t>
  </si>
  <si>
    <t xml:space="preserve">Rozměry </t>
  </si>
  <si>
    <t>maximální rozměry: 200 x 200 x 40 mm</t>
  </si>
  <si>
    <t>W10Pro 64 CZ</t>
  </si>
  <si>
    <t>Klávesnice</t>
  </si>
  <si>
    <t>Stejný výrobce jako PC</t>
  </si>
  <si>
    <t>NBD 5 let a více přímo od výrobce</t>
  </si>
  <si>
    <t>NBD záruka 5 let a více přímo výrobcem</t>
  </si>
  <si>
    <t>bude od stejného výrobce jako NB</t>
  </si>
  <si>
    <t>do 2,2kg</t>
  </si>
  <si>
    <t>Poznámka</t>
  </si>
  <si>
    <t>uvedené hodnoty musí odpovídat datasheetu výrobce</t>
  </si>
  <si>
    <t>PoE</t>
  </si>
  <si>
    <t>minimálně 24 portů PoE</t>
  </si>
  <si>
    <t>IPS throughput</t>
  </si>
  <si>
    <t>Propojení s AD umožňující filtrování provozu na základě příslušnosti k OU/skupině</t>
  </si>
  <si>
    <t>Firewall je klíčovým prvkem pro standard konektivity, který musí být splněn, proto nabízené řešení musí minimálně splnit požadované parametry VZ v kontextu standardu konektivity. Firewall a celá komunikační infrastruktura se buduje s výhledem na 1Gbps konektivitu do internetu a min. 1Gbps konektivitu do metropolitní sítě.</t>
  </si>
  <si>
    <t>Dokumentace</t>
  </si>
  <si>
    <t xml:space="preserve">Součástí dodávky je zapracování zásad využívání ICT a přístupu k síti do vnitřních předpisů školy. </t>
  </si>
  <si>
    <t>1.3Gbps na 5GHz a 300Mbps na 2,4 GHz</t>
  </si>
  <si>
    <t>Napájecí zdroj 230V</t>
  </si>
  <si>
    <t>Hmotnost</t>
  </si>
  <si>
    <t>Generace procesoru</t>
  </si>
  <si>
    <t>Managovatelný</t>
  </si>
  <si>
    <t>Forwarding rate</t>
  </si>
  <si>
    <t>Podpora IE 802.1</t>
  </si>
  <si>
    <t>Podpora DHCO snooping</t>
  </si>
  <si>
    <t>Podpora SNMP</t>
  </si>
  <si>
    <t>Aktualizace firmware</t>
  </si>
  <si>
    <t>Počet portů</t>
  </si>
  <si>
    <t>Poznámka platí pro všechny položky části Serverovna, síť</t>
  </si>
  <si>
    <t>Controller managed</t>
  </si>
  <si>
    <t>Antény</t>
  </si>
  <si>
    <t>Frekvenční pásmo</t>
  </si>
  <si>
    <t>Rychlost připojení</t>
  </si>
  <si>
    <t>prosklené dveře</t>
  </si>
  <si>
    <t>výstup minimálně HDMI</t>
  </si>
  <si>
    <t xml:space="preserve">minimálně 2 kusy na předním panelu z toho jeden min verze 3.0, na zadním panelu minimálně 4 kusy </t>
  </si>
  <si>
    <t>Design</t>
  </si>
  <si>
    <t>k montáži a výměně komponent není nutné nářadí</t>
  </si>
  <si>
    <t>PC bude mít nainstalován operační systém v poslední veřejně dostupné verzi. PC bude zařazeno do domény. Součástí dodávky jsou veškeré instalační a propojovací komponenty, instalační práce i konfigurace zařízení tak, aby výsledný set byl plně funkční.</t>
  </si>
  <si>
    <t>matný nebo antireflexní s rozlišením FullHD</t>
  </si>
  <si>
    <t>Interaktivní tabule - informatika</t>
  </si>
  <si>
    <t>Dataprojektor - informatika</t>
  </si>
  <si>
    <t>SW pro řízení učebny - informatika</t>
  </si>
  <si>
    <t>umožňuje spustit na žákovských PC vybraný program/webovou stránku</t>
  </si>
  <si>
    <t>umožňuje probudit počítače (wake on LAN)</t>
  </si>
  <si>
    <t>umožňuje přihlášení do dohledového systému na základě souboru s klíčem</t>
  </si>
  <si>
    <t>od 21,5“ do 25"</t>
  </si>
  <si>
    <t>Obrazovka</t>
  </si>
  <si>
    <t>antireflex nebo mat</t>
  </si>
  <si>
    <t>minimálně 2 digitální vstupy</t>
  </si>
  <si>
    <t xml:space="preserve">230 V (bez externího zdroje) - napájecí kabel 230V se zapojí přímo do monitoru </t>
  </si>
  <si>
    <t>Audio</t>
  </si>
  <si>
    <t xml:space="preserve">vestavné reproduktory nebo audio lišta </t>
  </si>
  <si>
    <t>5 a více let</t>
  </si>
  <si>
    <t xml:space="preserve">počítač s monitorem bude propojen kabelem pro digitální přenos signálu. Součástí dodávky jsou veškeré instalační a propojovací komponenty, instalační práce i konfigurace zařízení tak, aby výsledný set byl plně funkční. </t>
  </si>
  <si>
    <t>ano, stereo, min. 15W,  Integrované ovládání hlasitosti na čelní stěně spřažené s vypínačem, externí zdroj</t>
  </si>
  <si>
    <t>Použitá technologie nesmí vyžadovat výhradní použití speciálních technických pomůcek (per) pro ovládání tabule</t>
  </si>
  <si>
    <t>konstrukce</t>
  </si>
  <si>
    <t>Zvedací, využívající zavěšení projektoru s krátkou projekcí na těleso držáku tabule</t>
  </si>
  <si>
    <t>vedení kabelů</t>
  </si>
  <si>
    <t>revizní zpráva</t>
  </si>
  <si>
    <t>s podporou operačního systému Windows® 7, Windows® 8, Windows® 10 a Mac® OS X</t>
  </si>
  <si>
    <t>technologie zobrazení</t>
  </si>
  <si>
    <t>3LCD. Nativní rozlišení XGA (1280x800 bodů)</t>
  </si>
  <si>
    <t xml:space="preserve">Formát </t>
  </si>
  <si>
    <t>16:10, pevný zoom</t>
  </si>
  <si>
    <t xml:space="preserve">Světelný tok </t>
  </si>
  <si>
    <t>min 3200 ANSI Im, kontrast min 10000:1</t>
  </si>
  <si>
    <t xml:space="preserve">Životnost lampy </t>
  </si>
  <si>
    <t>minimálně 4000 hod v běžném režimu svícení ( ne ECO).</t>
  </si>
  <si>
    <t>Přímá projekce (bez odrazného zrcadla ).</t>
  </si>
  <si>
    <t>Dodávka projektoru včetně originální držáku od stejného výrobce jako je projektor.</t>
  </si>
  <si>
    <t>min 36 měsíců stroj a 36 měsíců lampa</t>
  </si>
  <si>
    <t>Instalace projektoru - kabelové rozvody v nástěnných a nášlapných lištách včetně příslušenství v min. rozsahu: VGA/HDMI připojeni, napájeni.</t>
  </si>
  <si>
    <t>Napájení vedeno v liště a přerušeno vypínačem s doutnavkou, napájení umožňující současné připojení až 5-ti spotřebičů s možností jejich současného centrálního vypnutí.</t>
  </si>
  <si>
    <t>min. 24x 10/100/1000 RJ 45 + min. 2x SFP+ 10GBE</t>
  </si>
  <si>
    <t xml:space="preserve">typ </t>
  </si>
  <si>
    <t>Firewall throughput</t>
  </si>
  <si>
    <t>min. 1,4 Gbps. Musí odpovídat datasheetu výrobce.</t>
  </si>
  <si>
    <t>SSL Inspection Throughput/DPI-SSL inspection</t>
  </si>
  <si>
    <t>min. 300Mbps. Musí odpovídat datasheetu výrobce.</t>
  </si>
  <si>
    <t>propojení s AD</t>
  </si>
  <si>
    <t>bezplatná aktualizace a podpora</t>
  </si>
  <si>
    <t>min 140 000 SPI</t>
  </si>
  <si>
    <t>funkce</t>
  </si>
  <si>
    <t>min. 7x 1Gb</t>
  </si>
  <si>
    <t>záruka</t>
  </si>
  <si>
    <t xml:space="preserve">min. 3 roky typu NBD, záruka na HW a SW Firewallu bude od jednoho výrobce </t>
  </si>
  <si>
    <t xml:space="preserve">napájení </t>
  </si>
  <si>
    <t xml:space="preserve">funkce </t>
  </si>
  <si>
    <t>chasis</t>
  </si>
  <si>
    <t>napájení</t>
  </si>
  <si>
    <t xml:space="preserve">kapacita baterií </t>
  </si>
  <si>
    <t xml:space="preserve">taková, že při zátěži 2200VA baterie vydrží minimálně 5 minit a zároveň při zátěži 1000VA vydrží baterie minimálně 15 minut </t>
  </si>
  <si>
    <t>webmanagement přes Network management Card</t>
  </si>
  <si>
    <t xml:space="preserve">Poznámka </t>
  </si>
  <si>
    <t>PC</t>
  </si>
  <si>
    <t>Monitor</t>
  </si>
  <si>
    <t>Notebook</t>
  </si>
  <si>
    <t>Tower s možností adaptace do racku</t>
  </si>
  <si>
    <t>CPU scockety</t>
  </si>
  <si>
    <t>dvousocketové provedení (z důvodu možného budoucího osazení druhým CPU)</t>
  </si>
  <si>
    <t>min. 8 jader, CPU poslední generace, frekvence min. 2.1GHz, výkon min. 11500 bodů v CPU benchmark (cpubenchmark.net)</t>
  </si>
  <si>
    <t xml:space="preserve">šasi s možností osadit min 16x 2,5“ HDD pro budoucí rozšíření </t>
  </si>
  <si>
    <t>HW s min 2GB cache pamětí</t>
  </si>
  <si>
    <t>Disky</t>
  </si>
  <si>
    <t>SSD disková část o min kapacitě 960GB v R1 + hotspare, 10TB kapacity v R6 za použití NL-SAS disků</t>
  </si>
  <si>
    <t>diagnostický panel</t>
  </si>
  <si>
    <t>LCD, nebo LED diagnostický panel na přední straně serveru</t>
  </si>
  <si>
    <t>plná správa včetně konzole pro správu s možností vzdáleného vypnutí/zapnutí (doživotní licence)</t>
  </si>
  <si>
    <t>min 2x 1Gb + min. 2x 10Gb LAN</t>
  </si>
  <si>
    <t>zdroj</t>
  </si>
  <si>
    <t>redundantní hot-swap zdroje napájení s certifikací Platinum</t>
  </si>
  <si>
    <t>7 let 24x7 s opravou v místě instalace do druhého pracovního dne, servis poskytován přímo výrobcem, jedno kontaktní místo pro hlášení poruch celého dodávaného systému</t>
  </si>
  <si>
    <t>Server - rack conversion</t>
  </si>
  <si>
    <r>
      <t xml:space="preserve">centrálně managovatelná AP s podporou AD, umožňuje snadné vypnutí/zapnutí předdefinovaných vlastností přípojných bodů - </t>
    </r>
    <r>
      <rPr>
        <sz val="11"/>
        <color theme="1"/>
        <rFont val="Calibri"/>
        <family val="2"/>
        <scheme val="minor"/>
      </rPr>
      <t>wifi pro žáky/hosty, umožní změny vlastností připojení na základě příslušnosti k OU/skupině v AD (např. omezení bandwidth) - toto propojení s AD bude dodavatelem nakonfigurováno a zapnuto</t>
    </r>
  </si>
  <si>
    <t>Veškerý dodaný HW bude nový, nepoužitý, určený k prodeji v ČR.  Ke každé nabízené HW položce bude dodán datasheet výrobce.</t>
  </si>
  <si>
    <r>
      <t xml:space="preserve">Nabídka dodavatele - </t>
    </r>
    <r>
      <rPr>
        <b/>
        <sz val="10"/>
        <rFont val="Calibri"/>
        <family val="2"/>
        <scheme val="minor"/>
      </rPr>
      <t>dodavatel doplní konkrétní údaje do červeně podbarvených polí (tj. textový popis nebo číselné hodnoty nebo kombinaci textu a číslic) nabízeného plnění, žlutě podbarvená pole doplní buď že splňuje (ANO) nebo nesplňuje (NE, přičemž ne znamená nesplnění zadávacích podmínek)</t>
    </r>
  </si>
  <si>
    <t>4 jádra, TDP max. 65W a více než 10000 bodů v cpu benchmarku</t>
  </si>
  <si>
    <t>minimálně 2x digitální výstup</t>
  </si>
  <si>
    <t xml:space="preserve">NB bude požadovanými komponenty osazen výrobcem, nepřipouští se dodatečné úpravy dodavatelem. </t>
  </si>
  <si>
    <t>musí splňovat certifikaci MIL-STD 810G, pevná konstrukce a panty</t>
  </si>
  <si>
    <t xml:space="preserve">Zadavatel neumožnuje dodatečné osazení komponent NB dodavatelem, požadovaná konfigurace NB musí být zajištěna výrobcem.  NB bude mít nainstalován operační systém v poslední veřejně dostupné verzi. NB bude zařazen do domény. </t>
  </si>
  <si>
    <t xml:space="preserve">veškeré kabelové rozvody v nástěnných a nášlapných lištách včetně příslušenství v min. rozsahu: USB připojení, napájení, audio připojeni, propojení s učitelským PC. Součástí dodávky je i předvedení a proškolení obsluhy. </t>
  </si>
  <si>
    <t>Ultrakrátká projekční vzdálenost projekční poměr max. 0,31:1.</t>
  </si>
  <si>
    <t>Funkcionalita:</t>
  </si>
  <si>
    <t>1) Instalace HW a SW. 
2) instalace virtuálních serverů a migrace dat.
3) Zaškolení obsluhy objednatele. 
4) Implementační dokumentace v českém jazyce. 
Obsahem dokumentace bude minimálně:
1) textový popis řešení jako celku;
2) schéma zapojení HW;
3) výrobce a typ zařízení; 
4) přístupové údaje nastavené při implementaci – přehledová tabulka musí obsahovat veškeré přístupové údaje k jednotlivým komponentám a jejich managementu tak, aby zadavatel měl po převzetí řešení neomezený přístup ke všem jeho částem; 
5) kontaktní informaci na technickou poimplementační podporu;
6) kontaktní informace na servisní pracoviště zajišťující podporu jednotlivých HW komponent; 
7) všechny funkcionality, které jsou využity, musí být zdokumentovány, tak aby zaškolený uživatel byl s nimi podle dokumentace schopný pracovat. 
Otestování:
1) zálohování a obnova virtuálních serverů a granulární obnova dat; 
2) krizových scénářů jako je:
     - výpadek elektrické energie, automatické vypínaní virtuálních serveru a  následně postupné startování;   
     - výpadek serveru.</t>
  </si>
  <si>
    <t>next generation firewall - hardwarový</t>
  </si>
  <si>
    <t xml:space="preserve">min.  1Gbps při zapnutém logovaní a ochranných funkcích firewallu. Musí odpovídat datasheetu výrobce.  </t>
  </si>
  <si>
    <t>min. 80x80cm, rozebíratelný alespoň ze dvou stran, zamykatelný</t>
  </si>
  <si>
    <t xml:space="preserve">UPS bude komunikovat s VmWare a bude umožňovat řádné a bezobslužné vypnutí VmWare. </t>
  </si>
  <si>
    <t xml:space="preserve">kapacita výstupního výkonu </t>
  </si>
  <si>
    <t>součástí dodávky je konfigurace UPS a VmWare pro automatické bezobslužné vypnutí.</t>
  </si>
  <si>
    <t>Poe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</si>
</sst>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 CE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rgb="FF000000"/>
      <name val="Calibri"/>
      <family val="2"/>
      <scheme val="minor"/>
    </font>
    <font>
      <sz val="10"/>
      <color rgb="FF000000"/>
      <name val="Arial CE"/>
      <family val="2"/>
    </font>
    <font>
      <sz val="6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Arial CE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i/>
      <sz val="8"/>
      <color rgb="FF000000"/>
      <name val="Arial CE"/>
      <family val="2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i/>
      <sz val="10"/>
      <color theme="1"/>
      <name val="Arial CE"/>
      <family val="2"/>
    </font>
    <font>
      <i/>
      <sz val="10"/>
      <color theme="1"/>
      <name val="Arial CE"/>
      <family val="2"/>
    </font>
    <font>
      <b/>
      <sz val="10"/>
      <color rgb="FF00000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777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medium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>
        <color rgb="FF000000"/>
      </right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medium"/>
      <top style="thin"/>
      <bottom style="thin">
        <color rgb="FF000000"/>
      </bottom>
    </border>
    <border>
      <left style="thin"/>
      <right/>
      <top/>
      <bottom style="thin"/>
    </border>
    <border>
      <left style="thin"/>
      <right/>
      <top/>
      <bottom style="thin">
        <color rgb="FF000000"/>
      </bottom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/>
      <top style="medium"/>
      <bottom style="medium"/>
    </border>
    <border>
      <left style="medium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5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2" borderId="1" xfId="0" applyFill="1" applyBorder="1"/>
    <xf numFmtId="164" fontId="0" fillId="2" borderId="2" xfId="0" applyNumberFormat="1" applyFill="1" applyBorder="1"/>
    <xf numFmtId="0" fontId="7" fillId="2" borderId="3" xfId="0" applyFont="1" applyFill="1" applyBorder="1" applyAlignment="1">
      <alignment horizontal="center"/>
    </xf>
    <xf numFmtId="0" fontId="0" fillId="2" borderId="3" xfId="0" applyFill="1" applyBorder="1"/>
    <xf numFmtId="1" fontId="0" fillId="2" borderId="3" xfId="0" applyNumberFormat="1" applyFill="1" applyBorder="1"/>
    <xf numFmtId="0" fontId="0" fillId="2" borderId="4" xfId="0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0" fontId="7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4" fontId="5" fillId="0" borderId="7" xfId="0" applyNumberFormat="1" applyFont="1" applyBorder="1"/>
    <xf numFmtId="0" fontId="5" fillId="0" borderId="8" xfId="0" applyFont="1" applyBorder="1" applyAlignment="1">
      <alignment wrapText="1"/>
    </xf>
    <xf numFmtId="0" fontId="5" fillId="0" borderId="9" xfId="0" applyFont="1" applyFill="1" applyBorder="1" applyAlignment="1">
      <alignment horizontal="left"/>
    </xf>
    <xf numFmtId="0" fontId="0" fillId="0" borderId="0" xfId="0"/>
    <xf numFmtId="164" fontId="5" fillId="0" borderId="10" xfId="0" applyNumberFormat="1" applyFont="1" applyBorder="1"/>
    <xf numFmtId="0" fontId="5" fillId="0" borderId="9" xfId="20" applyFont="1" applyBorder="1" applyAlignment="1">
      <alignment horizontal="center" wrapText="1"/>
    </xf>
    <xf numFmtId="0" fontId="5" fillId="0" borderId="8" xfId="20" applyFont="1" applyBorder="1" applyAlignment="1">
      <alignment horizontal="center" wrapText="1"/>
    </xf>
    <xf numFmtId="0" fontId="0" fillId="0" borderId="0" xfId="0"/>
    <xf numFmtId="0" fontId="5" fillId="0" borderId="11" xfId="0" applyFont="1" applyBorder="1" applyAlignment="1">
      <alignment horizontal="center"/>
    </xf>
    <xf numFmtId="0" fontId="5" fillId="0" borderId="9" xfId="0" applyFont="1" applyBorder="1"/>
    <xf numFmtId="0" fontId="5" fillId="0" borderId="8" xfId="0" applyFont="1" applyBorder="1"/>
    <xf numFmtId="1" fontId="5" fillId="0" borderId="8" xfId="0" applyNumberFormat="1" applyFont="1" applyBorder="1"/>
    <xf numFmtId="164" fontId="5" fillId="0" borderId="11" xfId="0" applyNumberFormat="1" applyFont="1" applyBorder="1"/>
    <xf numFmtId="0" fontId="5" fillId="0" borderId="12" xfId="0" applyFont="1" applyBorder="1"/>
    <xf numFmtId="164" fontId="5" fillId="0" borderId="13" xfId="0" applyNumberFormat="1" applyFont="1" applyBorder="1"/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4" xfId="0" applyFont="1" applyBorder="1"/>
    <xf numFmtId="164" fontId="5" fillId="0" borderId="15" xfId="0" applyNumberFormat="1" applyFont="1" applyBorder="1"/>
    <xf numFmtId="0" fontId="5" fillId="0" borderId="17" xfId="0" applyFont="1" applyBorder="1"/>
    <xf numFmtId="164" fontId="5" fillId="0" borderId="18" xfId="0" applyNumberFormat="1" applyFont="1" applyBorder="1"/>
    <xf numFmtId="164" fontId="5" fillId="0" borderId="19" xfId="0" applyNumberFormat="1" applyFont="1" applyBorder="1"/>
    <xf numFmtId="0" fontId="4" fillId="0" borderId="0" xfId="0" applyFont="1"/>
    <xf numFmtId="0" fontId="10" fillId="0" borderId="8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5" fillId="0" borderId="13" xfId="0" applyFont="1" applyBorder="1"/>
    <xf numFmtId="0" fontId="5" fillId="0" borderId="11" xfId="0" applyFont="1" applyBorder="1"/>
    <xf numFmtId="0" fontId="5" fillId="0" borderId="7" xfId="0" applyFont="1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/>
    <xf numFmtId="0" fontId="9" fillId="3" borderId="20" xfId="0" applyFont="1" applyFill="1" applyBorder="1"/>
    <xf numFmtId="0" fontId="9" fillId="3" borderId="20" xfId="0" applyFont="1" applyFill="1" applyBorder="1" applyAlignment="1">
      <alignment/>
    </xf>
    <xf numFmtId="164" fontId="9" fillId="3" borderId="20" xfId="0" applyNumberFormat="1" applyFont="1" applyFill="1" applyBorder="1"/>
    <xf numFmtId="164" fontId="9" fillId="3" borderId="22" xfId="0" applyNumberFormat="1" applyFont="1" applyFill="1" applyBorder="1"/>
    <xf numFmtId="0" fontId="5" fillId="0" borderId="9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left" wrapText="1"/>
    </xf>
    <xf numFmtId="0" fontId="13" fillId="5" borderId="25" xfId="20" applyFont="1" applyFill="1" applyBorder="1" applyAlignment="1">
      <alignment wrapText="1"/>
    </xf>
    <xf numFmtId="0" fontId="11" fillId="6" borderId="18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/>
    </xf>
    <xf numFmtId="0" fontId="14" fillId="0" borderId="27" xfId="2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14" fillId="0" borderId="29" xfId="0" applyFont="1" applyBorder="1"/>
    <xf numFmtId="0" fontId="14" fillId="0" borderId="27" xfId="0" applyFont="1" applyBorder="1"/>
    <xf numFmtId="1" fontId="14" fillId="0" borderId="27" xfId="0" applyNumberFormat="1" applyFont="1" applyBorder="1"/>
    <xf numFmtId="164" fontId="14" fillId="0" borderId="24" xfId="0" applyNumberFormat="1" applyFont="1" applyBorder="1"/>
    <xf numFmtId="0" fontId="14" fillId="0" borderId="26" xfId="0" applyFont="1" applyBorder="1"/>
    <xf numFmtId="164" fontId="14" fillId="0" borderId="28" xfId="0" applyNumberFormat="1" applyFont="1" applyBorder="1"/>
    <xf numFmtId="0" fontId="15" fillId="5" borderId="24" xfId="20" applyFont="1" applyFill="1" applyBorder="1" applyAlignment="1">
      <alignment wrapText="1"/>
    </xf>
    <xf numFmtId="0" fontId="14" fillId="0" borderId="26" xfId="20" applyFont="1" applyBorder="1" applyAlignment="1">
      <alignment horizontal="center" wrapText="1"/>
    </xf>
    <xf numFmtId="1" fontId="14" fillId="5" borderId="27" xfId="0" applyNumberFormat="1" applyFont="1" applyFill="1" applyBorder="1"/>
    <xf numFmtId="164" fontId="14" fillId="5" borderId="24" xfId="0" applyNumberFormat="1" applyFont="1" applyFill="1" applyBorder="1"/>
    <xf numFmtId="0" fontId="14" fillId="5" borderId="26" xfId="0" applyFont="1" applyFill="1" applyBorder="1"/>
    <xf numFmtId="0" fontId="14" fillId="0" borderId="27" xfId="0" applyFont="1" applyBorder="1" applyAlignment="1">
      <alignment wrapText="1"/>
    </xf>
    <xf numFmtId="1" fontId="14" fillId="0" borderId="24" xfId="0" applyNumberFormat="1" applyFont="1" applyBorder="1"/>
    <xf numFmtId="0" fontId="14" fillId="0" borderId="30" xfId="20" applyFont="1" applyBorder="1" applyAlignment="1">
      <alignment horizontal="center" wrapText="1"/>
    </xf>
    <xf numFmtId="0" fontId="14" fillId="0" borderId="31" xfId="20" applyFont="1" applyBorder="1" applyAlignment="1">
      <alignment horizontal="center" wrapText="1"/>
    </xf>
    <xf numFmtId="0" fontId="14" fillId="0" borderId="32" xfId="0" applyFont="1" applyBorder="1" applyAlignment="1">
      <alignment horizontal="center"/>
    </xf>
    <xf numFmtId="0" fontId="14" fillId="0" borderId="33" xfId="0" applyFont="1" applyBorder="1"/>
    <xf numFmtId="0" fontId="14" fillId="0" borderId="31" xfId="0" applyFont="1" applyBorder="1"/>
    <xf numFmtId="0" fontId="14" fillId="4" borderId="34" xfId="0" applyFont="1" applyFill="1" applyBorder="1" applyAlignment="1">
      <alignment horizontal="left" wrapText="1"/>
    </xf>
    <xf numFmtId="164" fontId="14" fillId="0" borderId="34" xfId="0" applyNumberFormat="1" applyFont="1" applyBorder="1"/>
    <xf numFmtId="0" fontId="14" fillId="0" borderId="30" xfId="0" applyFont="1" applyBorder="1"/>
    <xf numFmtId="164" fontId="14" fillId="0" borderId="32" xfId="0" applyNumberFormat="1" applyFont="1" applyBorder="1"/>
    <xf numFmtId="0" fontId="23" fillId="0" borderId="26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4" xfId="0" applyFont="1" applyBorder="1"/>
    <xf numFmtId="0" fontId="14" fillId="0" borderId="28" xfId="0" applyFont="1" applyBorder="1"/>
    <xf numFmtId="0" fontId="24" fillId="2" borderId="35" xfId="0" applyFont="1" applyFill="1" applyBorder="1" applyAlignment="1">
      <alignment horizontal="center"/>
    </xf>
    <xf numFmtId="0" fontId="24" fillId="2" borderId="36" xfId="0" applyFont="1" applyFill="1" applyBorder="1" applyAlignment="1">
      <alignment horizontal="center"/>
    </xf>
    <xf numFmtId="0" fontId="25" fillId="2" borderId="37" xfId="0" applyFont="1" applyFill="1" applyBorder="1" applyAlignment="1">
      <alignment horizontal="center"/>
    </xf>
    <xf numFmtId="0" fontId="14" fillId="2" borderId="38" xfId="0" applyFont="1" applyFill="1" applyBorder="1"/>
    <xf numFmtId="0" fontId="14" fillId="2" borderId="36" xfId="0" applyFont="1" applyFill="1" applyBorder="1"/>
    <xf numFmtId="1" fontId="14" fillId="2" borderId="36" xfId="0" applyNumberFormat="1" applyFont="1" applyFill="1" applyBorder="1"/>
    <xf numFmtId="164" fontId="14" fillId="2" borderId="39" xfId="0" applyNumberFormat="1" applyFont="1" applyFill="1" applyBorder="1"/>
    <xf numFmtId="0" fontId="14" fillId="2" borderId="35" xfId="0" applyFont="1" applyFill="1" applyBorder="1"/>
    <xf numFmtId="164" fontId="14" fillId="2" borderId="37" xfId="0" applyNumberFormat="1" applyFont="1" applyFill="1" applyBorder="1"/>
    <xf numFmtId="164" fontId="14" fillId="2" borderId="40" xfId="0" applyNumberFormat="1" applyFont="1" applyFill="1" applyBorder="1"/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5" borderId="27" xfId="0" applyFont="1" applyFill="1" applyBorder="1"/>
    <xf numFmtId="0" fontId="14" fillId="5" borderId="24" xfId="0" applyFont="1" applyFill="1" applyBorder="1"/>
    <xf numFmtId="0" fontId="17" fillId="6" borderId="41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 wrapText="1"/>
    </xf>
    <xf numFmtId="0" fontId="17" fillId="6" borderId="43" xfId="0" applyFont="1" applyFill="1" applyBorder="1" applyAlignment="1">
      <alignment horizontal="center" vertical="center" wrapText="1"/>
    </xf>
    <xf numFmtId="0" fontId="17" fillId="6" borderId="44" xfId="0" applyFont="1" applyFill="1" applyBorder="1" applyAlignment="1">
      <alignment horizontal="center" vertical="center" wrapText="1"/>
    </xf>
    <xf numFmtId="0" fontId="20" fillId="6" borderId="45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0" fontId="14" fillId="6" borderId="43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7" borderId="46" xfId="20" applyFont="1" applyFill="1" applyBorder="1"/>
    <xf numFmtId="0" fontId="14" fillId="7" borderId="47" xfId="0" applyFont="1" applyFill="1" applyBorder="1"/>
    <xf numFmtId="0" fontId="17" fillId="6" borderId="48" xfId="0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164" fontId="14" fillId="0" borderId="50" xfId="0" applyNumberFormat="1" applyFont="1" applyBorder="1"/>
    <xf numFmtId="164" fontId="14" fillId="0" borderId="51" xfId="0" applyNumberFormat="1" applyFont="1" applyBorder="1"/>
    <xf numFmtId="0" fontId="14" fillId="0" borderId="50" xfId="0" applyFont="1" applyBorder="1"/>
    <xf numFmtId="0" fontId="0" fillId="0" borderId="27" xfId="0" applyFont="1" applyBorder="1" applyAlignment="1">
      <alignment horizontal="left" wrapText="1"/>
    </xf>
    <xf numFmtId="0" fontId="0" fillId="0" borderId="26" xfId="0" applyFont="1" applyBorder="1" applyAlignment="1">
      <alignment wrapText="1"/>
    </xf>
    <xf numFmtId="0" fontId="0" fillId="4" borderId="24" xfId="0" applyFont="1" applyFill="1" applyBorder="1" applyAlignment="1">
      <alignment horizontal="left" wrapText="1"/>
    </xf>
    <xf numFmtId="164" fontId="14" fillId="0" borderId="52" xfId="0" applyNumberFormat="1" applyFont="1" applyBorder="1"/>
    <xf numFmtId="0" fontId="0" fillId="0" borderId="27" xfId="0" applyFont="1" applyFill="1" applyBorder="1" applyAlignment="1">
      <alignment vertical="center" wrapText="1"/>
    </xf>
    <xf numFmtId="0" fontId="0" fillId="8" borderId="24" xfId="0" applyFont="1" applyFill="1" applyBorder="1" applyAlignment="1">
      <alignment horizontal="left" wrapText="1"/>
    </xf>
    <xf numFmtId="0" fontId="0" fillId="0" borderId="53" xfId="0" applyFont="1" applyBorder="1" applyAlignment="1">
      <alignment wrapText="1"/>
    </xf>
    <xf numFmtId="0" fontId="0" fillId="8" borderId="54" xfId="0" applyFont="1" applyFill="1" applyBorder="1" applyAlignment="1">
      <alignment horizontal="left" wrapText="1"/>
    </xf>
    <xf numFmtId="0" fontId="14" fillId="7" borderId="55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Font="1" applyBorder="1" applyAlignment="1">
      <alignment vertical="center" wrapText="1"/>
    </xf>
    <xf numFmtId="0" fontId="0" fillId="4" borderId="54" xfId="0" applyFont="1" applyFill="1" applyBorder="1" applyAlignment="1">
      <alignment horizontal="left" wrapText="1"/>
    </xf>
    <xf numFmtId="0" fontId="0" fillId="0" borderId="27" xfId="0" applyFont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27" fillId="8" borderId="24" xfId="0" applyFont="1" applyFill="1" applyBorder="1" applyAlignment="1">
      <alignment wrapText="1"/>
    </xf>
    <xf numFmtId="0" fontId="0" fillId="8" borderId="56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vertical="center" wrapText="1"/>
    </xf>
    <xf numFmtId="0" fontId="0" fillId="8" borderId="24" xfId="0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24" xfId="0" applyFont="1" applyBorder="1" applyAlignment="1">
      <alignment vertical="center" wrapText="1"/>
    </xf>
    <xf numFmtId="0" fontId="0" fillId="0" borderId="8" xfId="0" applyFont="1" applyBorder="1" applyAlignment="1">
      <alignment wrapText="1"/>
    </xf>
    <xf numFmtId="0" fontId="0" fillId="8" borderId="54" xfId="0" applyFont="1" applyFill="1" applyBorder="1" applyAlignment="1">
      <alignment wrapText="1"/>
    </xf>
    <xf numFmtId="0" fontId="0" fillId="0" borderId="54" xfId="0" applyFont="1" applyBorder="1" applyAlignment="1">
      <alignment vertical="center" wrapText="1"/>
    </xf>
    <xf numFmtId="0" fontId="0" fillId="4" borderId="57" xfId="0" applyFont="1" applyFill="1" applyBorder="1" applyAlignment="1">
      <alignment horizontal="left" wrapText="1"/>
    </xf>
    <xf numFmtId="0" fontId="0" fillId="0" borderId="58" xfId="0" applyFont="1" applyFill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8" borderId="57" xfId="0" applyFont="1" applyFill="1" applyBorder="1" applyAlignment="1">
      <alignment horizontal="left" wrapText="1"/>
    </xf>
    <xf numFmtId="0" fontId="0" fillId="0" borderId="8" xfId="0" applyFont="1" applyBorder="1" applyAlignment="1">
      <alignment vertical="center" wrapText="1"/>
    </xf>
    <xf numFmtId="0" fontId="11" fillId="0" borderId="59" xfId="0" applyFont="1" applyBorder="1" applyAlignment="1">
      <alignment horizontal="left" wrapText="1"/>
    </xf>
    <xf numFmtId="0" fontId="0" fillId="0" borderId="60" xfId="0" applyFont="1" applyBorder="1" applyAlignment="1">
      <alignment wrapText="1"/>
    </xf>
    <xf numFmtId="0" fontId="0" fillId="0" borderId="0" xfId="0" applyFont="1"/>
    <xf numFmtId="0" fontId="0" fillId="0" borderId="61" xfId="0" applyFont="1" applyFill="1" applyBorder="1" applyAlignment="1">
      <alignment horizontal="left" vertical="center" wrapText="1"/>
    </xf>
    <xf numFmtId="0" fontId="28" fillId="5" borderId="8" xfId="20" applyFont="1" applyFill="1" applyBorder="1" applyAlignment="1">
      <alignment wrapText="1"/>
    </xf>
    <xf numFmtId="0" fontId="0" fillId="0" borderId="31" xfId="0" applyFont="1" applyFill="1" applyBorder="1" applyAlignment="1">
      <alignment vertical="center" wrapText="1"/>
    </xf>
    <xf numFmtId="0" fontId="0" fillId="0" borderId="9" xfId="0" applyFont="1" applyBorder="1" applyAlignment="1">
      <alignment wrapText="1"/>
    </xf>
    <xf numFmtId="49" fontId="0" fillId="0" borderId="13" xfId="0" applyNumberFormat="1" applyFont="1" applyBorder="1" applyAlignment="1">
      <alignment horizontal="left" wrapText="1"/>
    </xf>
    <xf numFmtId="49" fontId="0" fillId="8" borderId="11" xfId="0" applyNumberFormat="1" applyFont="1" applyFill="1" applyBorder="1" applyAlignment="1">
      <alignment horizontal="left" wrapText="1"/>
    </xf>
    <xf numFmtId="0" fontId="0" fillId="0" borderId="58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horizontal="left" wrapText="1"/>
    </xf>
    <xf numFmtId="0" fontId="0" fillId="8" borderId="11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vertical="center" wrapText="1"/>
    </xf>
    <xf numFmtId="0" fontId="26" fillId="0" borderId="29" xfId="0" applyFont="1" applyBorder="1" applyAlignment="1">
      <alignment horizontal="left" wrapText="1"/>
    </xf>
    <xf numFmtId="0" fontId="0" fillId="0" borderId="59" xfId="0" applyFont="1" applyBorder="1" applyAlignment="1">
      <alignment wrapText="1"/>
    </xf>
    <xf numFmtId="0" fontId="0" fillId="0" borderId="62" xfId="0" applyFont="1" applyBorder="1" applyAlignment="1">
      <alignment vertical="center" wrapText="1"/>
    </xf>
    <xf numFmtId="0" fontId="26" fillId="0" borderId="27" xfId="0" applyFont="1" applyBorder="1" applyAlignment="1">
      <alignment horizontal="left" wrapText="1"/>
    </xf>
    <xf numFmtId="0" fontId="28" fillId="5" borderId="63" xfId="20" applyFont="1" applyFill="1" applyBorder="1" applyAlignment="1">
      <alignment wrapText="1"/>
    </xf>
    <xf numFmtId="20" fontId="0" fillId="0" borderId="13" xfId="0" applyNumberFormat="1" applyFont="1" applyBorder="1" applyAlignment="1">
      <alignment horizontal="left" wrapText="1"/>
    </xf>
    <xf numFmtId="0" fontId="0" fillId="0" borderId="8" xfId="0" applyFont="1" applyBorder="1"/>
    <xf numFmtId="0" fontId="27" fillId="0" borderId="13" xfId="0" applyFont="1" applyBorder="1" applyAlignment="1">
      <alignment wrapText="1"/>
    </xf>
    <xf numFmtId="0" fontId="27" fillId="8" borderId="13" xfId="0" applyFont="1" applyFill="1" applyBorder="1" applyAlignment="1">
      <alignment wrapText="1"/>
    </xf>
    <xf numFmtId="0" fontId="27" fillId="0" borderId="8" xfId="0" applyFont="1" applyBorder="1" applyAlignment="1">
      <alignment vertical="center" wrapText="1"/>
    </xf>
    <xf numFmtId="0" fontId="0" fillId="8" borderId="13" xfId="0" applyFont="1" applyFill="1" applyBorder="1" applyAlignment="1">
      <alignment horizontal="left" wrapText="1"/>
    </xf>
    <xf numFmtId="20" fontId="0" fillId="8" borderId="13" xfId="0" applyNumberFormat="1" applyFont="1" applyFill="1" applyBorder="1" applyAlignment="1">
      <alignment horizontal="left" wrapText="1"/>
    </xf>
    <xf numFmtId="0" fontId="27" fillId="0" borderId="8" xfId="0" applyFont="1" applyFill="1" applyBorder="1" applyAlignment="1">
      <alignment vertical="center" wrapText="1"/>
    </xf>
    <xf numFmtId="0" fontId="28" fillId="5" borderId="64" xfId="20" applyFont="1" applyFill="1" applyBorder="1" applyAlignment="1">
      <alignment wrapText="1"/>
    </xf>
    <xf numFmtId="0" fontId="29" fillId="5" borderId="65" xfId="20" applyFont="1" applyFill="1" applyBorder="1" applyAlignment="1">
      <alignment wrapText="1"/>
    </xf>
    <xf numFmtId="0" fontId="11" fillId="0" borderId="59" xfId="0" applyFont="1" applyBorder="1" applyAlignment="1">
      <alignment horizontal="center" wrapText="1"/>
    </xf>
    <xf numFmtId="0" fontId="27" fillId="0" borderId="8" xfId="0" applyFont="1" applyBorder="1" applyAlignment="1">
      <alignment wrapText="1"/>
    </xf>
    <xf numFmtId="0" fontId="27" fillId="0" borderId="9" xfId="0" applyFont="1" applyBorder="1" applyAlignment="1">
      <alignment wrapText="1"/>
    </xf>
    <xf numFmtId="0" fontId="31" fillId="2" borderId="66" xfId="0" applyFont="1" applyFill="1" applyBorder="1" applyAlignment="1">
      <alignment wrapText="1"/>
    </xf>
    <xf numFmtId="0" fontId="11" fillId="0" borderId="59" xfId="0" applyFont="1" applyBorder="1" applyAlignment="1">
      <alignment horizontal="left" vertical="center"/>
    </xf>
    <xf numFmtId="0" fontId="11" fillId="0" borderId="60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26" fillId="0" borderId="24" xfId="0" applyFont="1" applyBorder="1" applyAlignment="1">
      <alignment horizontal="left" wrapText="1"/>
    </xf>
    <xf numFmtId="0" fontId="29" fillId="5" borderId="57" xfId="2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8" borderId="57" xfId="0" applyFont="1" applyFill="1" applyBorder="1" applyAlignment="1">
      <alignment wrapText="1"/>
    </xf>
    <xf numFmtId="0" fontId="0" fillId="0" borderId="2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8" borderId="13" xfId="0" applyFont="1" applyFill="1" applyBorder="1" applyAlignment="1">
      <alignment wrapText="1"/>
    </xf>
    <xf numFmtId="0" fontId="11" fillId="0" borderId="59" xfId="0" applyFont="1" applyBorder="1" applyAlignment="1">
      <alignment horizontal="left" vertical="center" wrapText="1"/>
    </xf>
    <xf numFmtId="0" fontId="0" fillId="0" borderId="57" xfId="0" applyFont="1" applyFill="1" applyBorder="1" applyAlignment="1">
      <alignment wrapText="1"/>
    </xf>
    <xf numFmtId="0" fontId="11" fillId="0" borderId="60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67" xfId="0" applyFont="1" applyFill="1" applyBorder="1" applyAlignment="1">
      <alignment wrapText="1"/>
    </xf>
    <xf numFmtId="0" fontId="11" fillId="0" borderId="9" xfId="0" applyFont="1" applyBorder="1" applyAlignment="1">
      <alignment wrapText="1"/>
    </xf>
    <xf numFmtId="0" fontId="0" fillId="0" borderId="8" xfId="0" applyFont="1" applyBorder="1" applyAlignment="1">
      <alignment vertical="center"/>
    </xf>
    <xf numFmtId="0" fontId="11" fillId="0" borderId="6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wrapText="1"/>
    </xf>
    <xf numFmtId="0" fontId="0" fillId="0" borderId="69" xfId="0" applyFont="1" applyFill="1" applyBorder="1" applyAlignment="1">
      <alignment wrapText="1"/>
    </xf>
    <xf numFmtId="0" fontId="2" fillId="9" borderId="21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0" fontId="14" fillId="7" borderId="70" xfId="0" applyFont="1" applyFill="1" applyBorder="1" applyAlignment="1">
      <alignment horizontal="center" vertical="center"/>
    </xf>
    <xf numFmtId="0" fontId="14" fillId="7" borderId="55" xfId="0" applyFont="1" applyFill="1" applyBorder="1" applyAlignment="1">
      <alignment horizontal="center" vertical="center"/>
    </xf>
    <xf numFmtId="0" fontId="14" fillId="7" borderId="71" xfId="0" applyFont="1" applyFill="1" applyBorder="1" applyAlignment="1">
      <alignment horizontal="center" vertical="center"/>
    </xf>
    <xf numFmtId="0" fontId="14" fillId="7" borderId="72" xfId="0" applyFont="1" applyFill="1" applyBorder="1" applyAlignment="1">
      <alignment horizontal="center" vertical="center"/>
    </xf>
    <xf numFmtId="0" fontId="14" fillId="7" borderId="73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left" vertical="center" wrapText="1"/>
    </xf>
    <xf numFmtId="0" fontId="22" fillId="0" borderId="74" xfId="0" applyFont="1" applyBorder="1" applyAlignment="1">
      <alignment horizontal="left" vertical="center" wrapText="1"/>
    </xf>
    <xf numFmtId="0" fontId="28" fillId="5" borderId="65" xfId="20" applyFont="1" applyFill="1" applyBorder="1" applyAlignment="1">
      <alignment wrapText="1"/>
    </xf>
    <xf numFmtId="0" fontId="0" fillId="0" borderId="75" xfId="0" applyFont="1" applyBorder="1" applyAlignment="1">
      <alignment wrapText="1"/>
    </xf>
    <xf numFmtId="0" fontId="11" fillId="0" borderId="59" xfId="0" applyFont="1" applyBorder="1" applyAlignment="1">
      <alignment horizontal="left" wrapText="1"/>
    </xf>
    <xf numFmtId="0" fontId="11" fillId="0" borderId="74" xfId="0" applyFont="1" applyBorder="1" applyAlignment="1">
      <alignment horizontal="left" wrapText="1"/>
    </xf>
    <xf numFmtId="0" fontId="21" fillId="2" borderId="21" xfId="0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21" fillId="2" borderId="38" xfId="0" applyFont="1" applyFill="1" applyBorder="1" applyAlignment="1">
      <alignment horizont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76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11" fillId="0" borderId="74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wrapText="1"/>
    </xf>
    <xf numFmtId="0" fontId="11" fillId="0" borderId="74" xfId="0" applyFont="1" applyFill="1" applyBorder="1" applyAlignment="1">
      <alignment horizontal="left" wrapText="1"/>
    </xf>
    <xf numFmtId="0" fontId="11" fillId="10" borderId="77" xfId="0" applyFont="1" applyFill="1" applyBorder="1" applyAlignment="1">
      <alignment horizontal="left" wrapText="1"/>
    </xf>
    <xf numFmtId="0" fontId="11" fillId="10" borderId="78" xfId="0" applyFont="1" applyFill="1" applyBorder="1" applyAlignment="1">
      <alignment horizontal="left" wrapText="1"/>
    </xf>
    <xf numFmtId="0" fontId="16" fillId="7" borderId="70" xfId="0" applyFont="1" applyFill="1" applyBorder="1" applyAlignment="1">
      <alignment horizontal="center"/>
    </xf>
    <xf numFmtId="0" fontId="16" fillId="7" borderId="55" xfId="0" applyFont="1" applyFill="1" applyBorder="1" applyAlignment="1">
      <alignment horizontal="center"/>
    </xf>
    <xf numFmtId="0" fontId="16" fillId="7" borderId="71" xfId="0" applyFont="1" applyFill="1" applyBorder="1" applyAlignment="1">
      <alignment horizontal="center"/>
    </xf>
    <xf numFmtId="0" fontId="11" fillId="0" borderId="77" xfId="0" applyFont="1" applyBorder="1" applyAlignment="1">
      <alignment horizontal="left" wrapText="1"/>
    </xf>
    <xf numFmtId="0" fontId="11" fillId="0" borderId="78" xfId="0" applyFont="1" applyBorder="1" applyAlignment="1">
      <alignment horizontal="left" wrapText="1"/>
    </xf>
    <xf numFmtId="0" fontId="32" fillId="7" borderId="79" xfId="0" applyFont="1" applyFill="1" applyBorder="1" applyAlignment="1">
      <alignment wrapText="1"/>
    </xf>
    <xf numFmtId="0" fontId="11" fillId="0" borderId="80" xfId="0" applyFont="1" applyBorder="1" applyAlignment="1">
      <alignment/>
    </xf>
    <xf numFmtId="0" fontId="11" fillId="0" borderId="81" xfId="0" applyFont="1" applyBorder="1" applyAlignment="1">
      <alignment horizontal="left" wrapText="1"/>
    </xf>
    <xf numFmtId="0" fontId="11" fillId="0" borderId="67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8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GRAFIKA\AppData\Local\Microsoft\Windows\Temporary%20Internet%20Files\Content.Outlook\6N301QPQ\rozp%20ZTI%20Z&#352;%20OSkol%20slep&#25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1">
          <cell r="H1" t="str">
            <v>D14-01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24">
          <cell r="H2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tabSelected="1" zoomScale="85" zoomScaleNormal="85" workbookViewId="0" topLeftCell="A1">
      <pane ySplit="3" topLeftCell="A146" activePane="bottomLeft" state="frozen"/>
      <selection pane="bottomLeft" activeCell="B153" sqref="B153"/>
    </sheetView>
  </sheetViews>
  <sheetFormatPr defaultColWidth="9.140625" defaultRowHeight="15"/>
  <cols>
    <col min="1" max="1" width="4.7109375" style="0" customWidth="1"/>
    <col min="2" max="2" width="25.421875" style="136" customWidth="1"/>
    <col min="3" max="3" width="51.28125" style="0" customWidth="1"/>
    <col min="4" max="4" width="43.57421875" style="20" customWidth="1"/>
    <col min="5" max="7" width="8.28125" style="0" customWidth="1"/>
    <col min="8" max="8" width="4.421875" style="0" customWidth="1"/>
    <col min="9" max="9" width="6.00390625" style="0" customWidth="1"/>
    <col min="10" max="10" width="8.421875" style="0" customWidth="1"/>
    <col min="11" max="11" width="11.140625" style="0" customWidth="1"/>
    <col min="12" max="12" width="7.00390625" style="0" customWidth="1"/>
    <col min="13" max="13" width="10.28125" style="0" customWidth="1"/>
    <col min="14" max="14" width="11.00390625" style="0" customWidth="1"/>
    <col min="15" max="15" width="12.8515625" style="0" customWidth="1"/>
  </cols>
  <sheetData>
    <row r="1" spans="1:15" ht="20.25" thickBot="1">
      <c r="A1" s="215" t="s">
        <v>57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</row>
    <row r="2" spans="1:15" s="20" customFormat="1" ht="33.75" customHeight="1">
      <c r="A2" s="119" t="s">
        <v>9</v>
      </c>
      <c r="B2" s="134"/>
      <c r="C2" s="246" t="s">
        <v>273</v>
      </c>
      <c r="D2" s="247"/>
      <c r="E2" s="241" t="s">
        <v>10</v>
      </c>
      <c r="F2" s="242"/>
      <c r="G2" s="243"/>
      <c r="H2" s="221" t="s">
        <v>0</v>
      </c>
      <c r="I2" s="219"/>
      <c r="J2" s="219"/>
      <c r="K2" s="222"/>
      <c r="L2" s="218" t="s">
        <v>1</v>
      </c>
      <c r="M2" s="219"/>
      <c r="N2" s="220"/>
      <c r="O2" s="120"/>
    </row>
    <row r="3" spans="1:15" s="118" customFormat="1" ht="134.25" customHeight="1" thickBot="1">
      <c r="A3" s="121" t="s">
        <v>11</v>
      </c>
      <c r="B3" s="110" t="s">
        <v>12</v>
      </c>
      <c r="C3" s="62" t="s">
        <v>145</v>
      </c>
      <c r="D3" s="63" t="s">
        <v>274</v>
      </c>
      <c r="E3" s="111" t="s">
        <v>151</v>
      </c>
      <c r="F3" s="112" t="s">
        <v>152</v>
      </c>
      <c r="G3" s="113" t="s">
        <v>153</v>
      </c>
      <c r="H3" s="114" t="s">
        <v>2</v>
      </c>
      <c r="I3" s="115" t="s">
        <v>3</v>
      </c>
      <c r="J3" s="116" t="s">
        <v>4</v>
      </c>
      <c r="K3" s="110" t="s">
        <v>13</v>
      </c>
      <c r="L3" s="109" t="s">
        <v>3</v>
      </c>
      <c r="M3" s="116" t="s">
        <v>4</v>
      </c>
      <c r="N3" s="117" t="s">
        <v>13</v>
      </c>
      <c r="O3" s="122" t="s">
        <v>5</v>
      </c>
    </row>
    <row r="4" spans="1:15" ht="15.75" customHeight="1" thickBot="1">
      <c r="A4" s="229" t="s">
        <v>154</v>
      </c>
      <c r="B4" s="230"/>
      <c r="C4" s="231"/>
      <c r="D4" s="59"/>
      <c r="E4" s="11"/>
      <c r="F4" s="5"/>
      <c r="G4" s="12"/>
      <c r="H4" s="3"/>
      <c r="I4" s="6"/>
      <c r="J4" s="7"/>
      <c r="K4" s="4"/>
      <c r="L4" s="8"/>
      <c r="M4" s="7"/>
      <c r="N4" s="9"/>
      <c r="O4" s="10">
        <f>SUM(O5:O105)</f>
        <v>0</v>
      </c>
    </row>
    <row r="5" spans="1:15" s="20" customFormat="1" ht="15" customHeight="1">
      <c r="A5" s="223" t="s">
        <v>253</v>
      </c>
      <c r="B5" s="224"/>
      <c r="C5" s="61"/>
      <c r="D5" s="73"/>
      <c r="E5" s="74" t="s">
        <v>14</v>
      </c>
      <c r="F5" s="65"/>
      <c r="G5" s="66"/>
      <c r="H5" s="67" t="s">
        <v>6</v>
      </c>
      <c r="I5" s="68">
        <v>1</v>
      </c>
      <c r="J5" s="60"/>
      <c r="K5" s="70">
        <f>J5*I5</f>
        <v>0</v>
      </c>
      <c r="L5" s="71">
        <v>1</v>
      </c>
      <c r="M5" s="60"/>
      <c r="N5" s="72">
        <f>M5*L5</f>
        <v>0</v>
      </c>
      <c r="O5" s="123">
        <f>N5+K5</f>
        <v>0</v>
      </c>
    </row>
    <row r="6" spans="1:15" s="20" customFormat="1" ht="15">
      <c r="A6" s="157"/>
      <c r="B6" s="130" t="s">
        <v>146</v>
      </c>
      <c r="C6" s="130" t="s">
        <v>147</v>
      </c>
      <c r="D6" s="128"/>
      <c r="E6" s="74"/>
      <c r="F6" s="65"/>
      <c r="G6" s="66"/>
      <c r="H6" s="67"/>
      <c r="I6" s="68"/>
      <c r="J6" s="75"/>
      <c r="K6" s="76"/>
      <c r="L6" s="77"/>
      <c r="M6" s="75"/>
      <c r="N6" s="72"/>
      <c r="O6" s="123"/>
    </row>
    <row r="7" spans="1:15" s="20" customFormat="1" ht="15">
      <c r="A7" s="157"/>
      <c r="B7" s="130" t="s">
        <v>148</v>
      </c>
      <c r="C7" s="130" t="s">
        <v>147</v>
      </c>
      <c r="D7" s="128"/>
      <c r="E7" s="74"/>
      <c r="F7" s="65"/>
      <c r="G7" s="66"/>
      <c r="H7" s="67"/>
      <c r="I7" s="68"/>
      <c r="J7" s="75"/>
      <c r="K7" s="76"/>
      <c r="L7" s="77"/>
      <c r="M7" s="75"/>
      <c r="N7" s="72"/>
      <c r="O7" s="123"/>
    </row>
    <row r="8" spans="1:15" s="20" customFormat="1" ht="15">
      <c r="A8" s="157"/>
      <c r="B8" s="130" t="s">
        <v>149</v>
      </c>
      <c r="C8" s="130" t="s">
        <v>147</v>
      </c>
      <c r="D8" s="128"/>
      <c r="E8" s="74"/>
      <c r="F8" s="65"/>
      <c r="G8" s="66"/>
      <c r="H8" s="67"/>
      <c r="I8" s="68"/>
      <c r="J8" s="75"/>
      <c r="K8" s="76"/>
      <c r="L8" s="77"/>
      <c r="M8" s="75"/>
      <c r="N8" s="72"/>
      <c r="O8" s="123"/>
    </row>
    <row r="9" spans="1:15" s="20" customFormat="1" ht="30">
      <c r="A9" s="158"/>
      <c r="B9" s="130" t="s">
        <v>16</v>
      </c>
      <c r="C9" s="126" t="s">
        <v>275</v>
      </c>
      <c r="D9" s="128"/>
      <c r="E9" s="64"/>
      <c r="F9" s="65"/>
      <c r="G9" s="66"/>
      <c r="H9" s="67"/>
      <c r="I9" s="68"/>
      <c r="J9" s="69"/>
      <c r="K9" s="70"/>
      <c r="L9" s="71"/>
      <c r="M9" s="69"/>
      <c r="N9" s="72"/>
      <c r="O9" s="123"/>
    </row>
    <row r="10" spans="1:15" s="20" customFormat="1" ht="15">
      <c r="A10" s="158"/>
      <c r="B10" s="130" t="s">
        <v>177</v>
      </c>
      <c r="C10" s="126" t="s">
        <v>155</v>
      </c>
      <c r="D10" s="128"/>
      <c r="E10" s="64"/>
      <c r="F10" s="65"/>
      <c r="G10" s="66"/>
      <c r="H10" s="67"/>
      <c r="I10" s="68"/>
      <c r="J10" s="69"/>
      <c r="K10" s="70"/>
      <c r="L10" s="71"/>
      <c r="M10" s="69"/>
      <c r="N10" s="72"/>
      <c r="O10" s="123"/>
    </row>
    <row r="11" spans="1:15" s="20" customFormat="1" ht="15">
      <c r="A11" s="158"/>
      <c r="B11" s="130" t="s">
        <v>156</v>
      </c>
      <c r="C11" s="126" t="s">
        <v>157</v>
      </c>
      <c r="D11" s="128"/>
      <c r="E11" s="64"/>
      <c r="F11" s="65"/>
      <c r="G11" s="66"/>
      <c r="H11" s="67"/>
      <c r="I11" s="68"/>
      <c r="J11" s="69"/>
      <c r="K11" s="70"/>
      <c r="L11" s="71"/>
      <c r="M11" s="69"/>
      <c r="N11" s="72"/>
      <c r="O11" s="123"/>
    </row>
    <row r="12" spans="1:15" s="20" customFormat="1" ht="15">
      <c r="A12" s="158"/>
      <c r="B12" s="130" t="s">
        <v>17</v>
      </c>
      <c r="C12" s="126" t="s">
        <v>18</v>
      </c>
      <c r="D12" s="128"/>
      <c r="E12" s="64"/>
      <c r="F12" s="65"/>
      <c r="G12" s="66"/>
      <c r="H12" s="67"/>
      <c r="I12" s="68"/>
      <c r="J12" s="69"/>
      <c r="K12" s="70"/>
      <c r="L12" s="71"/>
      <c r="M12" s="69"/>
      <c r="N12" s="72"/>
      <c r="O12" s="123"/>
    </row>
    <row r="13" spans="1:15" s="20" customFormat="1" ht="15">
      <c r="A13" s="158"/>
      <c r="B13" s="130" t="s">
        <v>19</v>
      </c>
      <c r="C13" s="126" t="s">
        <v>20</v>
      </c>
      <c r="D13" s="128"/>
      <c r="E13" s="64"/>
      <c r="F13" s="65"/>
      <c r="G13" s="66"/>
      <c r="H13" s="67"/>
      <c r="I13" s="68"/>
      <c r="J13" s="69"/>
      <c r="K13" s="70"/>
      <c r="L13" s="71"/>
      <c r="M13" s="69"/>
      <c r="N13" s="72"/>
      <c r="O13" s="123"/>
    </row>
    <row r="14" spans="1:15" s="20" customFormat="1" ht="15">
      <c r="A14" s="158"/>
      <c r="B14" s="130" t="s">
        <v>21</v>
      </c>
      <c r="C14" s="126" t="s">
        <v>276</v>
      </c>
      <c r="D14" s="128"/>
      <c r="E14" s="64"/>
      <c r="F14" s="65"/>
      <c r="G14" s="66"/>
      <c r="H14" s="67"/>
      <c r="I14" s="68"/>
      <c r="J14" s="69"/>
      <c r="K14" s="70"/>
      <c r="L14" s="71"/>
      <c r="M14" s="69"/>
      <c r="N14" s="72"/>
      <c r="O14" s="123"/>
    </row>
    <row r="15" spans="1:15" s="20" customFormat="1" ht="30">
      <c r="A15" s="158"/>
      <c r="B15" s="130" t="s">
        <v>22</v>
      </c>
      <c r="C15" s="126" t="s">
        <v>192</v>
      </c>
      <c r="D15" s="128"/>
      <c r="E15" s="64"/>
      <c r="F15" s="65"/>
      <c r="G15" s="66"/>
      <c r="H15" s="67"/>
      <c r="I15" s="68"/>
      <c r="J15" s="69"/>
      <c r="K15" s="70"/>
      <c r="L15" s="71"/>
      <c r="M15" s="69"/>
      <c r="N15" s="72"/>
      <c r="O15" s="123"/>
    </row>
    <row r="16" spans="1:15" s="20" customFormat="1" ht="15">
      <c r="A16" s="158"/>
      <c r="B16" s="130" t="s">
        <v>159</v>
      </c>
      <c r="C16" s="126" t="s">
        <v>160</v>
      </c>
      <c r="D16" s="131"/>
      <c r="E16" s="64"/>
      <c r="F16" s="65"/>
      <c r="G16" s="66"/>
      <c r="H16" s="67"/>
      <c r="I16" s="68"/>
      <c r="J16" s="69"/>
      <c r="K16" s="70"/>
      <c r="L16" s="71"/>
      <c r="M16" s="69"/>
      <c r="N16" s="72"/>
      <c r="O16" s="123"/>
    </row>
    <row r="17" spans="1:15" s="20" customFormat="1" ht="15">
      <c r="A17" s="158"/>
      <c r="B17" s="130" t="s">
        <v>37</v>
      </c>
      <c r="C17" s="126" t="s">
        <v>160</v>
      </c>
      <c r="D17" s="131"/>
      <c r="E17" s="64"/>
      <c r="F17" s="65"/>
      <c r="G17" s="66"/>
      <c r="H17" s="67"/>
      <c r="I17" s="68"/>
      <c r="J17" s="69"/>
      <c r="K17" s="70"/>
      <c r="L17" s="71"/>
      <c r="M17" s="69"/>
      <c r="N17" s="72"/>
      <c r="O17" s="123"/>
    </row>
    <row r="18" spans="1:15" s="20" customFormat="1" ht="15">
      <c r="A18" s="158"/>
      <c r="B18" s="130" t="s">
        <v>23</v>
      </c>
      <c r="C18" s="126" t="s">
        <v>158</v>
      </c>
      <c r="D18" s="131"/>
      <c r="E18" s="64"/>
      <c r="F18" s="65"/>
      <c r="G18" s="66"/>
      <c r="H18" s="67"/>
      <c r="I18" s="68"/>
      <c r="J18" s="69"/>
      <c r="K18" s="70"/>
      <c r="L18" s="71"/>
      <c r="M18" s="69"/>
      <c r="N18" s="72"/>
      <c r="O18" s="123"/>
    </row>
    <row r="19" spans="1:15" s="20" customFormat="1" ht="15">
      <c r="A19" s="158"/>
      <c r="B19" s="130" t="s">
        <v>24</v>
      </c>
      <c r="C19" s="126" t="s">
        <v>25</v>
      </c>
      <c r="D19" s="131"/>
      <c r="E19" s="64"/>
      <c r="F19" s="65"/>
      <c r="G19" s="66"/>
      <c r="H19" s="67"/>
      <c r="I19" s="68"/>
      <c r="J19" s="69"/>
      <c r="K19" s="70"/>
      <c r="L19" s="71"/>
      <c r="M19" s="69"/>
      <c r="N19" s="72"/>
      <c r="O19" s="123"/>
    </row>
    <row r="20" spans="1:15" s="20" customFormat="1" ht="15">
      <c r="A20" s="158"/>
      <c r="B20" s="130" t="s">
        <v>26</v>
      </c>
      <c r="C20" s="126" t="s">
        <v>161</v>
      </c>
      <c r="D20" s="128"/>
      <c r="E20" s="64"/>
      <c r="F20" s="65"/>
      <c r="G20" s="66"/>
      <c r="H20" s="67"/>
      <c r="I20" s="68"/>
      <c r="J20" s="69"/>
      <c r="K20" s="70"/>
      <c r="L20" s="71"/>
      <c r="M20" s="69"/>
      <c r="N20" s="72"/>
      <c r="O20" s="123"/>
    </row>
    <row r="21" spans="1:15" s="20" customFormat="1" ht="15">
      <c r="A21" s="127"/>
      <c r="B21" s="130" t="s">
        <v>193</v>
      </c>
      <c r="C21" s="159" t="s">
        <v>194</v>
      </c>
      <c r="D21" s="142"/>
      <c r="E21" s="64"/>
      <c r="F21" s="65"/>
      <c r="G21" s="66"/>
      <c r="H21" s="67"/>
      <c r="I21" s="68"/>
      <c r="J21" s="69"/>
      <c r="K21" s="70"/>
      <c r="L21" s="71"/>
      <c r="M21" s="69"/>
      <c r="N21" s="72"/>
      <c r="O21" s="129"/>
    </row>
    <row r="22" spans="1:15" s="20" customFormat="1" ht="15">
      <c r="A22" s="127"/>
      <c r="B22" s="130" t="s">
        <v>27</v>
      </c>
      <c r="C22" s="126" t="s">
        <v>28</v>
      </c>
      <c r="D22" s="131"/>
      <c r="E22" s="64"/>
      <c r="F22" s="65"/>
      <c r="G22" s="66"/>
      <c r="H22" s="67"/>
      <c r="I22" s="68"/>
      <c r="J22" s="69"/>
      <c r="K22" s="70"/>
      <c r="L22" s="71"/>
      <c r="M22" s="69"/>
      <c r="N22" s="72"/>
      <c r="O22" s="129"/>
    </row>
    <row r="23" spans="1:15" s="20" customFormat="1" ht="76.5" customHeight="1">
      <c r="A23" s="132"/>
      <c r="B23" s="160" t="s">
        <v>165</v>
      </c>
      <c r="C23" s="126" t="s">
        <v>195</v>
      </c>
      <c r="D23" s="133"/>
      <c r="E23" s="64"/>
      <c r="F23" s="65"/>
      <c r="G23" s="66"/>
      <c r="H23" s="67"/>
      <c r="I23" s="68"/>
      <c r="J23" s="79"/>
      <c r="K23" s="70"/>
      <c r="L23" s="71"/>
      <c r="M23" s="79"/>
      <c r="N23" s="72"/>
      <c r="O23" s="129"/>
    </row>
    <row r="24" spans="1:15" ht="15" customHeight="1">
      <c r="A24" s="235" t="s">
        <v>254</v>
      </c>
      <c r="B24" s="236"/>
      <c r="C24" s="161"/>
      <c r="D24" s="161"/>
      <c r="E24" s="18" t="s">
        <v>14</v>
      </c>
      <c r="F24" s="19"/>
      <c r="G24" s="21"/>
      <c r="H24" s="26" t="s">
        <v>6</v>
      </c>
      <c r="I24" s="23">
        <v>2</v>
      </c>
      <c r="J24" s="60"/>
      <c r="K24" s="25">
        <f>J24*I24</f>
        <v>0</v>
      </c>
      <c r="L24" s="22">
        <v>2</v>
      </c>
      <c r="M24" s="60"/>
      <c r="N24" s="27">
        <f>M24*L24</f>
        <v>0</v>
      </c>
      <c r="O24" s="13">
        <f>N24+K24</f>
        <v>0</v>
      </c>
    </row>
    <row r="25" spans="1:15" s="20" customFormat="1" ht="15">
      <c r="A25" s="157"/>
      <c r="B25" s="130" t="s">
        <v>146</v>
      </c>
      <c r="C25" s="162" t="s">
        <v>147</v>
      </c>
      <c r="D25" s="128"/>
      <c r="E25" s="74"/>
      <c r="F25" s="65"/>
      <c r="G25" s="66"/>
      <c r="H25" s="67"/>
      <c r="I25" s="68"/>
      <c r="J25" s="75"/>
      <c r="K25" s="76"/>
      <c r="L25" s="77"/>
      <c r="M25" s="75"/>
      <c r="N25" s="72"/>
      <c r="O25" s="123"/>
    </row>
    <row r="26" spans="1:15" s="20" customFormat="1" ht="15">
      <c r="A26" s="157"/>
      <c r="B26" s="130" t="s">
        <v>148</v>
      </c>
      <c r="C26" s="130" t="s">
        <v>147</v>
      </c>
      <c r="D26" s="128"/>
      <c r="E26" s="74"/>
      <c r="F26" s="65"/>
      <c r="G26" s="66"/>
      <c r="H26" s="67"/>
      <c r="I26" s="68"/>
      <c r="J26" s="75"/>
      <c r="K26" s="76"/>
      <c r="L26" s="77"/>
      <c r="M26" s="75"/>
      <c r="N26" s="72"/>
      <c r="O26" s="123"/>
    </row>
    <row r="27" spans="1:15" s="20" customFormat="1" ht="15">
      <c r="A27" s="157"/>
      <c r="B27" s="130" t="s">
        <v>149</v>
      </c>
      <c r="C27" s="130" t="s">
        <v>147</v>
      </c>
      <c r="D27" s="128"/>
      <c r="E27" s="74"/>
      <c r="F27" s="65"/>
      <c r="G27" s="66"/>
      <c r="H27" s="67"/>
      <c r="I27" s="68"/>
      <c r="J27" s="75"/>
      <c r="K27" s="76"/>
      <c r="L27" s="77"/>
      <c r="M27" s="75"/>
      <c r="N27" s="72"/>
      <c r="O27" s="123"/>
    </row>
    <row r="28" spans="1:15" ht="15">
      <c r="A28" s="163"/>
      <c r="B28" s="156" t="s">
        <v>30</v>
      </c>
      <c r="C28" s="126" t="s">
        <v>203</v>
      </c>
      <c r="D28" s="128"/>
      <c r="E28" s="18"/>
      <c r="F28" s="19"/>
      <c r="G28" s="21"/>
      <c r="H28" s="26"/>
      <c r="I28" s="23"/>
      <c r="J28" s="24"/>
      <c r="K28" s="27"/>
      <c r="L28" s="22"/>
      <c r="M28" s="24"/>
      <c r="N28" s="25"/>
      <c r="O28" s="13"/>
    </row>
    <row r="29" spans="1:15" ht="15">
      <c r="A29" s="163"/>
      <c r="B29" s="156" t="s">
        <v>39</v>
      </c>
      <c r="C29" s="164" t="s">
        <v>40</v>
      </c>
      <c r="D29" s="165"/>
      <c r="E29" s="18"/>
      <c r="F29" s="19"/>
      <c r="G29" s="21"/>
      <c r="H29" s="26"/>
      <c r="I29" s="23"/>
      <c r="J29" s="24"/>
      <c r="K29" s="27"/>
      <c r="L29" s="22"/>
      <c r="M29" s="24"/>
      <c r="N29" s="25"/>
      <c r="O29" s="17"/>
    </row>
    <row r="30" spans="1:15" ht="15">
      <c r="A30" s="163"/>
      <c r="B30" s="156" t="s">
        <v>15</v>
      </c>
      <c r="C30" s="154" t="s">
        <v>41</v>
      </c>
      <c r="D30" s="128"/>
      <c r="E30" s="18"/>
      <c r="F30" s="19"/>
      <c r="G30" s="21"/>
      <c r="H30" s="26"/>
      <c r="I30" s="23"/>
      <c r="J30" s="24"/>
      <c r="K30" s="27"/>
      <c r="L30" s="22"/>
      <c r="M30" s="24"/>
      <c r="N30" s="25"/>
      <c r="O30" s="17"/>
    </row>
    <row r="31" spans="1:15" s="20" customFormat="1" ht="15">
      <c r="A31" s="127"/>
      <c r="B31" s="166" t="s">
        <v>204</v>
      </c>
      <c r="C31" s="167" t="s">
        <v>205</v>
      </c>
      <c r="D31" s="128"/>
      <c r="E31" s="74"/>
      <c r="F31" s="65"/>
      <c r="G31" s="66"/>
      <c r="H31" s="67"/>
      <c r="I31" s="68"/>
      <c r="J31" s="69"/>
      <c r="K31" s="70"/>
      <c r="L31" s="71"/>
      <c r="M31" s="69"/>
      <c r="N31" s="72"/>
      <c r="O31" s="129"/>
    </row>
    <row r="32" spans="1:15" ht="15">
      <c r="A32" s="163"/>
      <c r="B32" s="156" t="s">
        <v>42</v>
      </c>
      <c r="C32" s="126" t="s">
        <v>206</v>
      </c>
      <c r="D32" s="128"/>
      <c r="E32" s="18"/>
      <c r="F32" s="19"/>
      <c r="G32" s="21"/>
      <c r="H32" s="26"/>
      <c r="I32" s="23"/>
      <c r="J32" s="24"/>
      <c r="K32" s="27"/>
      <c r="L32" s="22"/>
      <c r="M32" s="24"/>
      <c r="N32" s="25"/>
      <c r="O32" s="17"/>
    </row>
    <row r="33" spans="1:15" ht="30">
      <c r="A33" s="163"/>
      <c r="B33" s="156" t="s">
        <v>43</v>
      </c>
      <c r="C33" s="126" t="s">
        <v>207</v>
      </c>
      <c r="D33" s="168"/>
      <c r="E33" s="18"/>
      <c r="F33" s="19"/>
      <c r="G33" s="21"/>
      <c r="H33" s="26"/>
      <c r="I33" s="23"/>
      <c r="J33" s="24"/>
      <c r="K33" s="27"/>
      <c r="L33" s="22"/>
      <c r="M33" s="24"/>
      <c r="N33" s="25"/>
      <c r="O33" s="17"/>
    </row>
    <row r="34" spans="1:15" ht="15">
      <c r="A34" s="163"/>
      <c r="B34" s="156" t="s">
        <v>44</v>
      </c>
      <c r="C34" s="154" t="s">
        <v>38</v>
      </c>
      <c r="D34" s="168"/>
      <c r="E34" s="18"/>
      <c r="F34" s="19"/>
      <c r="G34" s="21"/>
      <c r="H34" s="26"/>
      <c r="I34" s="23"/>
      <c r="J34" s="24"/>
      <c r="K34" s="27"/>
      <c r="L34" s="22"/>
      <c r="M34" s="24"/>
      <c r="N34" s="25"/>
      <c r="O34" s="17"/>
    </row>
    <row r="35" spans="1:15" ht="15">
      <c r="A35" s="163"/>
      <c r="B35" s="156" t="s">
        <v>45</v>
      </c>
      <c r="C35" s="154" t="s">
        <v>38</v>
      </c>
      <c r="D35" s="168"/>
      <c r="E35" s="18"/>
      <c r="F35" s="19"/>
      <c r="G35" s="21"/>
      <c r="H35" s="26"/>
      <c r="I35" s="23"/>
      <c r="J35" s="24"/>
      <c r="K35" s="27"/>
      <c r="L35" s="22"/>
      <c r="M35" s="24"/>
      <c r="N35" s="25"/>
      <c r="O35" s="17"/>
    </row>
    <row r="36" spans="1:15" s="20" customFormat="1" ht="15">
      <c r="A36" s="127"/>
      <c r="B36" s="139" t="s">
        <v>208</v>
      </c>
      <c r="C36" s="126" t="s">
        <v>209</v>
      </c>
      <c r="D36" s="128"/>
      <c r="E36" s="74"/>
      <c r="F36" s="65"/>
      <c r="G36" s="66"/>
      <c r="H36" s="67"/>
      <c r="I36" s="68"/>
      <c r="J36" s="69"/>
      <c r="K36" s="70"/>
      <c r="L36" s="71"/>
      <c r="M36" s="69"/>
      <c r="N36" s="72"/>
      <c r="O36" s="129"/>
    </row>
    <row r="37" spans="1:15" s="20" customFormat="1" ht="15">
      <c r="A37" s="127"/>
      <c r="B37" s="140" t="s">
        <v>26</v>
      </c>
      <c r="C37" s="126" t="s">
        <v>210</v>
      </c>
      <c r="D37" s="128"/>
      <c r="E37" s="74"/>
      <c r="F37" s="65"/>
      <c r="G37" s="66"/>
      <c r="H37" s="67"/>
      <c r="I37" s="68"/>
      <c r="J37" s="69"/>
      <c r="K37" s="70"/>
      <c r="L37" s="71"/>
      <c r="M37" s="69"/>
      <c r="N37" s="72"/>
      <c r="O37" s="129"/>
    </row>
    <row r="38" spans="1:15" s="20" customFormat="1" ht="51.75">
      <c r="A38" s="132"/>
      <c r="B38" s="169" t="s">
        <v>165</v>
      </c>
      <c r="C38" s="170" t="s">
        <v>211</v>
      </c>
      <c r="D38" s="131"/>
      <c r="E38" s="74"/>
      <c r="F38" s="65"/>
      <c r="G38" s="66"/>
      <c r="H38" s="67"/>
      <c r="I38" s="68"/>
      <c r="J38" s="79"/>
      <c r="K38" s="70"/>
      <c r="L38" s="71"/>
      <c r="M38" s="79"/>
      <c r="N38" s="72"/>
      <c r="O38" s="129"/>
    </row>
    <row r="39" spans="1:15" s="20" customFormat="1" ht="15">
      <c r="A39" s="227" t="s">
        <v>255</v>
      </c>
      <c r="B39" s="228"/>
      <c r="C39" s="225" t="s">
        <v>277</v>
      </c>
      <c r="D39" s="226"/>
      <c r="E39" s="74" t="s">
        <v>14</v>
      </c>
      <c r="F39" s="65" t="s">
        <v>14</v>
      </c>
      <c r="G39" s="66"/>
      <c r="H39" s="67" t="s">
        <v>6</v>
      </c>
      <c r="I39" s="68">
        <v>24</v>
      </c>
      <c r="J39" s="60"/>
      <c r="K39" s="70">
        <f>J39*I39</f>
        <v>0</v>
      </c>
      <c r="L39" s="71">
        <v>24</v>
      </c>
      <c r="M39" s="60"/>
      <c r="N39" s="72">
        <f>M39*L39</f>
        <v>0</v>
      </c>
      <c r="O39" s="123">
        <f>N39+K39</f>
        <v>0</v>
      </c>
    </row>
    <row r="40" spans="1:15" s="20" customFormat="1" ht="15">
      <c r="A40" s="157"/>
      <c r="B40" s="130" t="s">
        <v>146</v>
      </c>
      <c r="C40" s="130" t="s">
        <v>147</v>
      </c>
      <c r="D40" s="128"/>
      <c r="E40" s="74"/>
      <c r="F40" s="65"/>
      <c r="G40" s="66"/>
      <c r="H40" s="67"/>
      <c r="I40" s="68"/>
      <c r="J40" s="75"/>
      <c r="K40" s="76"/>
      <c r="L40" s="77"/>
      <c r="M40" s="75"/>
      <c r="N40" s="72"/>
      <c r="O40" s="123"/>
    </row>
    <row r="41" spans="1:15" s="20" customFormat="1" ht="15">
      <c r="A41" s="157"/>
      <c r="B41" s="130" t="s">
        <v>148</v>
      </c>
      <c r="C41" s="130" t="s">
        <v>147</v>
      </c>
      <c r="D41" s="128"/>
      <c r="E41" s="74"/>
      <c r="F41" s="65"/>
      <c r="G41" s="66"/>
      <c r="H41" s="67"/>
      <c r="I41" s="68"/>
      <c r="J41" s="75"/>
      <c r="K41" s="76"/>
      <c r="L41" s="77"/>
      <c r="M41" s="75"/>
      <c r="N41" s="72"/>
      <c r="O41" s="123"/>
    </row>
    <row r="42" spans="1:15" s="20" customFormat="1" ht="15">
      <c r="A42" s="157"/>
      <c r="B42" s="130" t="s">
        <v>149</v>
      </c>
      <c r="C42" s="130" t="s">
        <v>147</v>
      </c>
      <c r="D42" s="128"/>
      <c r="E42" s="74"/>
      <c r="F42" s="65"/>
      <c r="G42" s="66"/>
      <c r="H42" s="67"/>
      <c r="I42" s="68"/>
      <c r="J42" s="75"/>
      <c r="K42" s="76"/>
      <c r="L42" s="77"/>
      <c r="M42" s="75"/>
      <c r="N42" s="72"/>
      <c r="O42" s="123"/>
    </row>
    <row r="43" spans="1:15" s="20" customFormat="1" ht="30">
      <c r="A43" s="158"/>
      <c r="B43" s="130" t="s">
        <v>16</v>
      </c>
      <c r="C43" s="126" t="s">
        <v>150</v>
      </c>
      <c r="D43" s="128"/>
      <c r="E43" s="74"/>
      <c r="F43" s="65"/>
      <c r="G43" s="66"/>
      <c r="H43" s="67"/>
      <c r="I43" s="68"/>
      <c r="J43" s="69"/>
      <c r="K43" s="70"/>
      <c r="L43" s="71"/>
      <c r="M43" s="69"/>
      <c r="N43" s="72"/>
      <c r="O43" s="123"/>
    </row>
    <row r="44" spans="1:15" s="20" customFormat="1" ht="15">
      <c r="A44" s="158"/>
      <c r="B44" s="130" t="s">
        <v>177</v>
      </c>
      <c r="C44" s="126" t="s">
        <v>155</v>
      </c>
      <c r="D44" s="128"/>
      <c r="E44" s="74"/>
      <c r="F44" s="65"/>
      <c r="G44" s="66"/>
      <c r="H44" s="67"/>
      <c r="I44" s="68"/>
      <c r="J44" s="69"/>
      <c r="K44" s="70"/>
      <c r="L44" s="71"/>
      <c r="M44" s="69"/>
      <c r="N44" s="72"/>
      <c r="O44" s="123"/>
    </row>
    <row r="45" spans="1:15" s="20" customFormat="1" ht="15">
      <c r="A45" s="158"/>
      <c r="B45" s="130" t="s">
        <v>17</v>
      </c>
      <c r="C45" s="126" t="s">
        <v>29</v>
      </c>
      <c r="D45" s="128"/>
      <c r="E45" s="74"/>
      <c r="F45" s="65"/>
      <c r="G45" s="66"/>
      <c r="H45" s="67"/>
      <c r="I45" s="68"/>
      <c r="J45" s="69"/>
      <c r="K45" s="70"/>
      <c r="L45" s="71"/>
      <c r="M45" s="69"/>
      <c r="N45" s="72"/>
      <c r="O45" s="123"/>
    </row>
    <row r="46" spans="1:15" s="20" customFormat="1" ht="15">
      <c r="A46" s="158"/>
      <c r="B46" s="130" t="s">
        <v>30</v>
      </c>
      <c r="C46" s="126" t="s">
        <v>31</v>
      </c>
      <c r="D46" s="128"/>
      <c r="E46" s="74"/>
      <c r="F46" s="65"/>
      <c r="G46" s="66"/>
      <c r="H46" s="67"/>
      <c r="I46" s="68"/>
      <c r="J46" s="69"/>
      <c r="K46" s="70"/>
      <c r="L46" s="71"/>
      <c r="M46" s="69"/>
      <c r="N46" s="72"/>
      <c r="O46" s="123"/>
    </row>
    <row r="47" spans="1:15" s="20" customFormat="1" ht="15">
      <c r="A47" s="158"/>
      <c r="B47" s="130" t="s">
        <v>19</v>
      </c>
      <c r="C47" s="126" t="s">
        <v>20</v>
      </c>
      <c r="D47" s="128"/>
      <c r="E47" s="74"/>
      <c r="F47" s="65"/>
      <c r="G47" s="66"/>
      <c r="H47" s="67"/>
      <c r="I47" s="68"/>
      <c r="J47" s="69"/>
      <c r="K47" s="70"/>
      <c r="L47" s="71"/>
      <c r="M47" s="69"/>
      <c r="N47" s="72"/>
      <c r="O47" s="123"/>
    </row>
    <row r="48" spans="1:15" s="20" customFormat="1" ht="15">
      <c r="A48" s="158"/>
      <c r="B48" s="130" t="s">
        <v>21</v>
      </c>
      <c r="C48" s="126" t="s">
        <v>191</v>
      </c>
      <c r="D48" s="128"/>
      <c r="E48" s="74"/>
      <c r="F48" s="65"/>
      <c r="G48" s="66"/>
      <c r="H48" s="67"/>
      <c r="I48" s="68"/>
      <c r="J48" s="69"/>
      <c r="K48" s="70"/>
      <c r="L48" s="71"/>
      <c r="M48" s="69"/>
      <c r="N48" s="72"/>
      <c r="O48" s="123"/>
    </row>
    <row r="49" spans="1:15" s="20" customFormat="1" ht="15">
      <c r="A49" s="158"/>
      <c r="B49" s="130" t="s">
        <v>32</v>
      </c>
      <c r="C49" s="126" t="s">
        <v>196</v>
      </c>
      <c r="D49" s="128"/>
      <c r="E49" s="74"/>
      <c r="F49" s="65"/>
      <c r="G49" s="66"/>
      <c r="H49" s="67"/>
      <c r="I49" s="68"/>
      <c r="J49" s="69"/>
      <c r="K49" s="70"/>
      <c r="L49" s="71"/>
      <c r="M49" s="69"/>
      <c r="N49" s="72"/>
      <c r="O49" s="123"/>
    </row>
    <row r="50" spans="1:15" s="20" customFormat="1" ht="15">
      <c r="A50" s="158"/>
      <c r="B50" s="130" t="s">
        <v>22</v>
      </c>
      <c r="C50" s="126" t="s">
        <v>33</v>
      </c>
      <c r="D50" s="128"/>
      <c r="E50" s="74"/>
      <c r="F50" s="65"/>
      <c r="G50" s="66"/>
      <c r="H50" s="67"/>
      <c r="I50" s="68"/>
      <c r="J50" s="69"/>
      <c r="K50" s="70"/>
      <c r="L50" s="71"/>
      <c r="M50" s="69"/>
      <c r="N50" s="72"/>
      <c r="O50" s="123"/>
    </row>
    <row r="51" spans="1:15" s="20" customFormat="1" ht="30">
      <c r="A51" s="158"/>
      <c r="B51" s="130" t="s">
        <v>34</v>
      </c>
      <c r="C51" s="126" t="s">
        <v>278</v>
      </c>
      <c r="D51" s="131"/>
      <c r="E51" s="74"/>
      <c r="F51" s="65"/>
      <c r="G51" s="66"/>
      <c r="H51" s="67"/>
      <c r="I51" s="68"/>
      <c r="J51" s="69"/>
      <c r="K51" s="70"/>
      <c r="L51" s="71"/>
      <c r="M51" s="69"/>
      <c r="N51" s="72"/>
      <c r="O51" s="123"/>
    </row>
    <row r="52" spans="1:15" s="20" customFormat="1" ht="15">
      <c r="A52" s="158"/>
      <c r="B52" s="130" t="s">
        <v>23</v>
      </c>
      <c r="C52" s="126" t="s">
        <v>158</v>
      </c>
      <c r="D52" s="128"/>
      <c r="E52" s="74"/>
      <c r="F52" s="65"/>
      <c r="G52" s="66"/>
      <c r="H52" s="67"/>
      <c r="I52" s="68"/>
      <c r="J52" s="69"/>
      <c r="K52" s="70"/>
      <c r="L52" s="71"/>
      <c r="M52" s="69"/>
      <c r="N52" s="72"/>
      <c r="O52" s="123"/>
    </row>
    <row r="53" spans="1:15" s="20" customFormat="1" ht="15">
      <c r="A53" s="158"/>
      <c r="B53" s="130" t="s">
        <v>24</v>
      </c>
      <c r="C53" s="126" t="s">
        <v>25</v>
      </c>
      <c r="D53" s="128"/>
      <c r="E53" s="74"/>
      <c r="F53" s="65"/>
      <c r="G53" s="66"/>
      <c r="H53" s="67"/>
      <c r="I53" s="68"/>
      <c r="J53" s="69"/>
      <c r="K53" s="70"/>
      <c r="L53" s="71"/>
      <c r="M53" s="69"/>
      <c r="N53" s="72"/>
      <c r="O53" s="123"/>
    </row>
    <row r="54" spans="1:15" s="20" customFormat="1" ht="15">
      <c r="A54" s="158"/>
      <c r="B54" s="130" t="s">
        <v>35</v>
      </c>
      <c r="C54" s="126" t="s">
        <v>36</v>
      </c>
      <c r="D54" s="128"/>
      <c r="E54" s="74"/>
      <c r="F54" s="65"/>
      <c r="G54" s="66"/>
      <c r="H54" s="67"/>
      <c r="I54" s="68"/>
      <c r="J54" s="69"/>
      <c r="K54" s="70"/>
      <c r="L54" s="71"/>
      <c r="M54" s="69"/>
      <c r="N54" s="72"/>
      <c r="O54" s="123"/>
    </row>
    <row r="55" spans="1:15" s="20" customFormat="1" ht="15">
      <c r="A55" s="158"/>
      <c r="B55" s="130" t="s">
        <v>26</v>
      </c>
      <c r="C55" s="126" t="s">
        <v>162</v>
      </c>
      <c r="D55" s="128"/>
      <c r="E55" s="74"/>
      <c r="F55" s="65"/>
      <c r="G55" s="66"/>
      <c r="H55" s="67"/>
      <c r="I55" s="68"/>
      <c r="J55" s="69"/>
      <c r="K55" s="70"/>
      <c r="L55" s="71"/>
      <c r="M55" s="69"/>
      <c r="N55" s="72"/>
      <c r="O55" s="123"/>
    </row>
    <row r="56" spans="1:15" s="20" customFormat="1" ht="15">
      <c r="A56" s="158"/>
      <c r="B56" s="130" t="s">
        <v>37</v>
      </c>
      <c r="C56" s="126" t="s">
        <v>163</v>
      </c>
      <c r="D56" s="131"/>
      <c r="E56" s="74"/>
      <c r="F56" s="65"/>
      <c r="G56" s="66"/>
      <c r="H56" s="67"/>
      <c r="I56" s="68"/>
      <c r="J56" s="69"/>
      <c r="K56" s="70"/>
      <c r="L56" s="71"/>
      <c r="M56" s="69"/>
      <c r="N56" s="72"/>
      <c r="O56" s="123"/>
    </row>
    <row r="57" spans="1:15" s="20" customFormat="1" ht="15">
      <c r="A57" s="158"/>
      <c r="B57" s="139" t="s">
        <v>175</v>
      </c>
      <c r="C57" s="126" t="s">
        <v>163</v>
      </c>
      <c r="D57" s="131"/>
      <c r="E57" s="74"/>
      <c r="F57" s="65"/>
      <c r="G57" s="66"/>
      <c r="H57" s="67"/>
      <c r="I57" s="68"/>
      <c r="J57" s="69"/>
      <c r="K57" s="70"/>
      <c r="L57" s="71"/>
      <c r="M57" s="69"/>
      <c r="N57" s="72"/>
      <c r="O57" s="123"/>
    </row>
    <row r="58" spans="1:15" s="20" customFormat="1" ht="15">
      <c r="A58" s="158"/>
      <c r="B58" s="139" t="s">
        <v>176</v>
      </c>
      <c r="C58" s="126" t="s">
        <v>164</v>
      </c>
      <c r="D58" s="128"/>
      <c r="E58" s="74"/>
      <c r="F58" s="65"/>
      <c r="G58" s="66"/>
      <c r="H58" s="67"/>
      <c r="I58" s="68"/>
      <c r="J58" s="69"/>
      <c r="K58" s="70"/>
      <c r="L58" s="71"/>
      <c r="M58" s="69"/>
      <c r="N58" s="72"/>
      <c r="O58" s="123"/>
    </row>
    <row r="59" spans="1:15" s="20" customFormat="1" ht="51.75">
      <c r="A59" s="171"/>
      <c r="B59" s="172" t="s">
        <v>165</v>
      </c>
      <c r="C59" s="173" t="s">
        <v>279</v>
      </c>
      <c r="D59" s="131"/>
      <c r="E59" s="74"/>
      <c r="F59" s="65"/>
      <c r="G59" s="66"/>
      <c r="H59" s="67"/>
      <c r="I59" s="68"/>
      <c r="J59" s="79"/>
      <c r="K59" s="70"/>
      <c r="L59" s="71"/>
      <c r="M59" s="79"/>
      <c r="N59" s="72"/>
      <c r="O59" s="123"/>
    </row>
    <row r="60" spans="1:15" ht="15" customHeight="1">
      <c r="A60" s="237" t="s">
        <v>197</v>
      </c>
      <c r="B60" s="238"/>
      <c r="C60" s="161"/>
      <c r="D60" s="174"/>
      <c r="E60" s="18" t="s">
        <v>14</v>
      </c>
      <c r="F60" s="19" t="s">
        <v>14</v>
      </c>
      <c r="G60" s="21"/>
      <c r="H60" s="26" t="s">
        <v>6</v>
      </c>
      <c r="I60" s="23">
        <v>1</v>
      </c>
      <c r="J60" s="60"/>
      <c r="K60" s="25">
        <f>J60*I60</f>
        <v>0</v>
      </c>
      <c r="L60" s="22">
        <v>1</v>
      </c>
      <c r="M60" s="60"/>
      <c r="N60" s="27">
        <f>M60*L60</f>
        <v>0</v>
      </c>
      <c r="O60" s="13">
        <f>N60+K60</f>
        <v>0</v>
      </c>
    </row>
    <row r="61" spans="1:15" s="20" customFormat="1" ht="15">
      <c r="A61" s="157"/>
      <c r="B61" s="130" t="s">
        <v>146</v>
      </c>
      <c r="C61" s="162" t="s">
        <v>147</v>
      </c>
      <c r="D61" s="128"/>
      <c r="E61" s="74"/>
      <c r="F61" s="65"/>
      <c r="G61" s="66"/>
      <c r="H61" s="67"/>
      <c r="I61" s="68"/>
      <c r="J61" s="75"/>
      <c r="K61" s="76"/>
      <c r="L61" s="77"/>
      <c r="M61" s="75"/>
      <c r="N61" s="72"/>
      <c r="O61" s="123"/>
    </row>
    <row r="62" spans="1:15" s="20" customFormat="1" ht="15">
      <c r="A62" s="157"/>
      <c r="B62" s="130" t="s">
        <v>148</v>
      </c>
      <c r="C62" s="130" t="s">
        <v>147</v>
      </c>
      <c r="D62" s="128"/>
      <c r="E62" s="74"/>
      <c r="F62" s="65"/>
      <c r="G62" s="66"/>
      <c r="H62" s="67"/>
      <c r="I62" s="68"/>
      <c r="J62" s="75"/>
      <c r="K62" s="76"/>
      <c r="L62" s="77"/>
      <c r="M62" s="75"/>
      <c r="N62" s="72"/>
      <c r="O62" s="123"/>
    </row>
    <row r="63" spans="1:15" s="20" customFormat="1" ht="15">
      <c r="A63" s="157"/>
      <c r="B63" s="130" t="s">
        <v>149</v>
      </c>
      <c r="C63" s="130" t="s">
        <v>147</v>
      </c>
      <c r="D63" s="128"/>
      <c r="E63" s="74"/>
      <c r="F63" s="65"/>
      <c r="G63" s="66"/>
      <c r="H63" s="67"/>
      <c r="I63" s="68"/>
      <c r="J63" s="75"/>
      <c r="K63" s="76"/>
      <c r="L63" s="77"/>
      <c r="M63" s="75"/>
      <c r="N63" s="72"/>
      <c r="O63" s="123"/>
    </row>
    <row r="64" spans="1:15" s="20" customFormat="1" ht="15">
      <c r="A64" s="127"/>
      <c r="B64" s="148" t="s">
        <v>46</v>
      </c>
      <c r="C64" s="154" t="s">
        <v>47</v>
      </c>
      <c r="D64" s="131"/>
      <c r="E64" s="64"/>
      <c r="F64" s="65"/>
      <c r="G64" s="66"/>
      <c r="H64" s="67"/>
      <c r="I64" s="68"/>
      <c r="J64" s="75"/>
      <c r="K64" s="76"/>
      <c r="L64" s="77"/>
      <c r="M64" s="75"/>
      <c r="N64" s="72"/>
      <c r="O64" s="129"/>
    </row>
    <row r="65" spans="1:15" s="20" customFormat="1" ht="15">
      <c r="A65" s="127"/>
      <c r="B65" s="148" t="s">
        <v>58</v>
      </c>
      <c r="C65" s="154" t="s">
        <v>59</v>
      </c>
      <c r="D65" s="128"/>
      <c r="E65" s="64"/>
      <c r="F65" s="65"/>
      <c r="G65" s="66"/>
      <c r="H65" s="67"/>
      <c r="I65" s="68"/>
      <c r="J65" s="69"/>
      <c r="K65" s="70"/>
      <c r="L65" s="71"/>
      <c r="M65" s="69"/>
      <c r="N65" s="72"/>
      <c r="O65" s="129"/>
    </row>
    <row r="66" spans="1:15" s="20" customFormat="1" ht="15">
      <c r="A66" s="127"/>
      <c r="B66" s="148" t="s">
        <v>60</v>
      </c>
      <c r="C66" s="175">
        <v>0.6736111111111112</v>
      </c>
      <c r="D66" s="131"/>
      <c r="E66" s="64"/>
      <c r="F66" s="65"/>
      <c r="G66" s="66"/>
      <c r="H66" s="67"/>
      <c r="I66" s="68"/>
      <c r="J66" s="69"/>
      <c r="K66" s="70"/>
      <c r="L66" s="71"/>
      <c r="M66" s="69"/>
      <c r="N66" s="72"/>
      <c r="O66" s="129"/>
    </row>
    <row r="67" spans="1:15" s="20" customFormat="1" ht="15">
      <c r="A67" s="127"/>
      <c r="B67" s="148" t="s">
        <v>61</v>
      </c>
      <c r="C67" s="154" t="s">
        <v>140</v>
      </c>
      <c r="D67" s="131"/>
      <c r="E67" s="64"/>
      <c r="F67" s="65"/>
      <c r="G67" s="66"/>
      <c r="H67" s="67"/>
      <c r="I67" s="68"/>
      <c r="J67" s="69"/>
      <c r="K67" s="70"/>
      <c r="L67" s="71"/>
      <c r="M67" s="69"/>
      <c r="N67" s="72"/>
      <c r="O67" s="129"/>
    </row>
    <row r="68" spans="1:15" s="20" customFormat="1" ht="30">
      <c r="A68" s="127"/>
      <c r="B68" s="148" t="s">
        <v>48</v>
      </c>
      <c r="C68" s="154" t="s">
        <v>212</v>
      </c>
      <c r="D68" s="131"/>
      <c r="E68" s="64"/>
      <c r="F68" s="65"/>
      <c r="G68" s="66"/>
      <c r="H68" s="67"/>
      <c r="I68" s="68"/>
      <c r="J68" s="69"/>
      <c r="K68" s="70"/>
      <c r="L68" s="71"/>
      <c r="M68" s="69"/>
      <c r="N68" s="72"/>
      <c r="O68" s="129"/>
    </row>
    <row r="69" spans="1:15" s="20" customFormat="1" ht="30">
      <c r="A69" s="127"/>
      <c r="B69" s="148" t="s">
        <v>49</v>
      </c>
      <c r="C69" s="154" t="s">
        <v>50</v>
      </c>
      <c r="D69" s="128"/>
      <c r="E69" s="64"/>
      <c r="F69" s="65"/>
      <c r="G69" s="66"/>
      <c r="H69" s="67"/>
      <c r="I69" s="68"/>
      <c r="J69" s="69"/>
      <c r="K69" s="70"/>
      <c r="L69" s="71"/>
      <c r="M69" s="69"/>
      <c r="N69" s="72"/>
      <c r="O69" s="129"/>
    </row>
    <row r="70" spans="1:15" s="20" customFormat="1" ht="45">
      <c r="A70" s="127"/>
      <c r="B70" s="176"/>
      <c r="C70" s="177" t="s">
        <v>213</v>
      </c>
      <c r="D70" s="128"/>
      <c r="E70" s="64"/>
      <c r="F70" s="65"/>
      <c r="G70" s="66"/>
      <c r="H70" s="67"/>
      <c r="I70" s="68"/>
      <c r="J70" s="69"/>
      <c r="K70" s="70"/>
      <c r="L70" s="71"/>
      <c r="M70" s="69"/>
      <c r="N70" s="72"/>
      <c r="O70" s="129"/>
    </row>
    <row r="71" spans="1:15" s="20" customFormat="1" ht="45.75" customHeight="1">
      <c r="A71" s="127"/>
      <c r="B71" s="176"/>
      <c r="C71" s="177" t="s">
        <v>51</v>
      </c>
      <c r="D71" s="128"/>
      <c r="E71" s="64"/>
      <c r="F71" s="65"/>
      <c r="G71" s="66"/>
      <c r="H71" s="67"/>
      <c r="I71" s="68"/>
      <c r="J71" s="69"/>
      <c r="K71" s="70"/>
      <c r="L71" s="71"/>
      <c r="M71" s="69"/>
      <c r="N71" s="72"/>
      <c r="O71" s="129"/>
    </row>
    <row r="72" spans="1:15" ht="30">
      <c r="A72" s="163"/>
      <c r="B72" s="176"/>
      <c r="C72" s="177" t="s">
        <v>52</v>
      </c>
      <c r="D72" s="178"/>
      <c r="E72" s="15"/>
      <c r="F72" s="19"/>
      <c r="G72" s="21"/>
      <c r="H72" s="26"/>
      <c r="I72" s="23"/>
      <c r="J72" s="24"/>
      <c r="K72" s="27"/>
      <c r="L72" s="22"/>
      <c r="M72" s="24"/>
      <c r="N72" s="25"/>
      <c r="O72" s="17"/>
    </row>
    <row r="73" spans="1:15" s="20" customFormat="1" ht="45">
      <c r="A73" s="127"/>
      <c r="B73" s="176"/>
      <c r="C73" s="177" t="s">
        <v>53</v>
      </c>
      <c r="D73" s="141"/>
      <c r="E73" s="64"/>
      <c r="F73" s="65"/>
      <c r="G73" s="66"/>
      <c r="H73" s="67"/>
      <c r="I73" s="68"/>
      <c r="J73" s="69"/>
      <c r="K73" s="70"/>
      <c r="L73" s="71"/>
      <c r="M73" s="69"/>
      <c r="N73" s="72"/>
      <c r="O73" s="129"/>
    </row>
    <row r="74" spans="1:15" s="20" customFormat="1" ht="15">
      <c r="A74" s="127"/>
      <c r="B74" s="179" t="s">
        <v>54</v>
      </c>
      <c r="C74" s="177" t="s">
        <v>55</v>
      </c>
      <c r="D74" s="141"/>
      <c r="E74" s="64"/>
      <c r="F74" s="65"/>
      <c r="G74" s="66"/>
      <c r="H74" s="67"/>
      <c r="I74" s="68"/>
      <c r="J74" s="69"/>
      <c r="K74" s="70"/>
      <c r="L74" s="71"/>
      <c r="M74" s="69"/>
      <c r="N74" s="72"/>
      <c r="O74" s="129"/>
    </row>
    <row r="75" spans="1:15" s="20" customFormat="1" ht="15">
      <c r="A75" s="127"/>
      <c r="B75" s="179" t="s">
        <v>26</v>
      </c>
      <c r="C75" s="177" t="s">
        <v>56</v>
      </c>
      <c r="D75" s="141"/>
      <c r="E75" s="64"/>
      <c r="F75" s="65"/>
      <c r="G75" s="66"/>
      <c r="H75" s="67"/>
      <c r="I75" s="68"/>
      <c r="J75" s="69"/>
      <c r="K75" s="70"/>
      <c r="L75" s="71"/>
      <c r="M75" s="69"/>
      <c r="N75" s="72"/>
      <c r="O75" s="129"/>
    </row>
    <row r="76" spans="1:15" s="20" customFormat="1" ht="30">
      <c r="A76" s="127"/>
      <c r="B76" s="179" t="s">
        <v>214</v>
      </c>
      <c r="C76" s="177" t="s">
        <v>215</v>
      </c>
      <c r="D76" s="128"/>
      <c r="E76" s="64"/>
      <c r="F76" s="65"/>
      <c r="G76" s="66"/>
      <c r="H76" s="67"/>
      <c r="I76" s="68"/>
      <c r="J76" s="69"/>
      <c r="K76" s="70"/>
      <c r="L76" s="71"/>
      <c r="M76" s="69"/>
      <c r="N76" s="72"/>
      <c r="O76" s="129"/>
    </row>
    <row r="77" spans="1:15" s="20" customFormat="1" ht="15">
      <c r="A77" s="163"/>
      <c r="B77" s="179" t="s">
        <v>62</v>
      </c>
      <c r="C77" s="177" t="s">
        <v>63</v>
      </c>
      <c r="D77" s="180"/>
      <c r="E77" s="15"/>
      <c r="F77" s="19"/>
      <c r="G77" s="21"/>
      <c r="H77" s="26"/>
      <c r="I77" s="23"/>
      <c r="J77" s="24"/>
      <c r="K77" s="27"/>
      <c r="L77" s="22"/>
      <c r="M77" s="24"/>
      <c r="N77" s="25"/>
      <c r="O77" s="17"/>
    </row>
    <row r="78" spans="1:15" s="20" customFormat="1" ht="75">
      <c r="A78" s="163"/>
      <c r="B78" s="179" t="s">
        <v>1</v>
      </c>
      <c r="C78" s="177" t="s">
        <v>280</v>
      </c>
      <c r="D78" s="181"/>
      <c r="E78" s="15"/>
      <c r="F78" s="19"/>
      <c r="G78" s="21"/>
      <c r="H78" s="26"/>
      <c r="I78" s="23"/>
      <c r="J78" s="24"/>
      <c r="K78" s="27"/>
      <c r="L78" s="22"/>
      <c r="M78" s="24"/>
      <c r="N78" s="25"/>
      <c r="O78" s="17"/>
    </row>
    <row r="79" spans="1:15" s="20" customFormat="1" ht="60">
      <c r="A79" s="163"/>
      <c r="B79" s="179" t="s">
        <v>216</v>
      </c>
      <c r="C79" s="177" t="s">
        <v>64</v>
      </c>
      <c r="D79" s="180"/>
      <c r="E79" s="15"/>
      <c r="F79" s="19"/>
      <c r="G79" s="21"/>
      <c r="H79" s="26"/>
      <c r="I79" s="23"/>
      <c r="J79" s="24"/>
      <c r="K79" s="27"/>
      <c r="L79" s="22"/>
      <c r="M79" s="24"/>
      <c r="N79" s="25"/>
      <c r="O79" s="17"/>
    </row>
    <row r="80" spans="1:15" ht="45">
      <c r="A80" s="163"/>
      <c r="B80" s="179" t="s">
        <v>217</v>
      </c>
      <c r="C80" s="177" t="s">
        <v>65</v>
      </c>
      <c r="D80" s="178"/>
      <c r="E80" s="43"/>
      <c r="F80" s="41"/>
      <c r="G80" s="44"/>
      <c r="H80" s="45"/>
      <c r="I80" s="41"/>
      <c r="J80" s="41"/>
      <c r="K80" s="42"/>
      <c r="L80" s="43"/>
      <c r="M80" s="41"/>
      <c r="N80" s="44"/>
      <c r="O80" s="46"/>
    </row>
    <row r="81" spans="1:15" ht="30">
      <c r="A81" s="163"/>
      <c r="B81" s="182" t="s">
        <v>54</v>
      </c>
      <c r="C81" s="177" t="s">
        <v>218</v>
      </c>
      <c r="D81" s="178"/>
      <c r="E81" s="43"/>
      <c r="F81" s="41"/>
      <c r="G81" s="44"/>
      <c r="H81" s="45"/>
      <c r="I81" s="41"/>
      <c r="J81" s="41"/>
      <c r="K81" s="42"/>
      <c r="L81" s="43"/>
      <c r="M81" s="41"/>
      <c r="N81" s="44"/>
      <c r="O81" s="46"/>
    </row>
    <row r="82" spans="1:15" s="20" customFormat="1" ht="15">
      <c r="A82" s="244" t="s">
        <v>198</v>
      </c>
      <c r="B82" s="245"/>
      <c r="C82" s="183"/>
      <c r="D82" s="184"/>
      <c r="E82" s="80" t="s">
        <v>14</v>
      </c>
      <c r="F82" s="81" t="s">
        <v>14</v>
      </c>
      <c r="G82" s="82"/>
      <c r="H82" s="83" t="s">
        <v>6</v>
      </c>
      <c r="I82" s="84">
        <v>1</v>
      </c>
      <c r="J82" s="85"/>
      <c r="K82" s="86">
        <f aca="true" t="shared" si="0" ref="K82">J82*I82</f>
        <v>0</v>
      </c>
      <c r="L82" s="87">
        <v>1</v>
      </c>
      <c r="M82" s="85"/>
      <c r="N82" s="88">
        <f aca="true" t="shared" si="1" ref="N82">M82*L82</f>
        <v>0</v>
      </c>
      <c r="O82" s="124">
        <f aca="true" t="shared" si="2" ref="O82">N82+K82</f>
        <v>0</v>
      </c>
    </row>
    <row r="83" spans="1:15" s="20" customFormat="1" ht="15">
      <c r="A83" s="185"/>
      <c r="B83" s="130" t="s">
        <v>146</v>
      </c>
      <c r="C83" s="143" t="s">
        <v>147</v>
      </c>
      <c r="D83" s="151"/>
      <c r="E83" s="74"/>
      <c r="F83" s="65"/>
      <c r="G83" s="66"/>
      <c r="H83" s="67"/>
      <c r="I83" s="68"/>
      <c r="J83" s="75"/>
      <c r="K83" s="76"/>
      <c r="L83" s="77"/>
      <c r="M83" s="75"/>
      <c r="N83" s="72"/>
      <c r="O83" s="123"/>
    </row>
    <row r="84" spans="1:15" s="20" customFormat="1" ht="15">
      <c r="A84" s="185"/>
      <c r="B84" s="130" t="s">
        <v>148</v>
      </c>
      <c r="C84" s="143" t="s">
        <v>147</v>
      </c>
      <c r="D84" s="151"/>
      <c r="E84" s="74"/>
      <c r="F84" s="65"/>
      <c r="G84" s="66"/>
      <c r="H84" s="67"/>
      <c r="I84" s="68"/>
      <c r="J84" s="75"/>
      <c r="K84" s="76"/>
      <c r="L84" s="77"/>
      <c r="M84" s="75"/>
      <c r="N84" s="72"/>
      <c r="O84" s="123"/>
    </row>
    <row r="85" spans="1:15" s="20" customFormat="1" ht="15">
      <c r="A85" s="185"/>
      <c r="B85" s="130" t="s">
        <v>149</v>
      </c>
      <c r="C85" s="143" t="s">
        <v>147</v>
      </c>
      <c r="D85" s="151"/>
      <c r="E85" s="74"/>
      <c r="F85" s="65"/>
      <c r="G85" s="66"/>
      <c r="H85" s="67"/>
      <c r="I85" s="68"/>
      <c r="J85" s="75"/>
      <c r="K85" s="76"/>
      <c r="L85" s="77"/>
      <c r="M85" s="75"/>
      <c r="N85" s="72"/>
      <c r="O85" s="123"/>
    </row>
    <row r="86" spans="1:15" s="20" customFormat="1" ht="15">
      <c r="A86" s="158"/>
      <c r="B86" s="148" t="s">
        <v>219</v>
      </c>
      <c r="C86" s="177" t="s">
        <v>220</v>
      </c>
      <c r="D86" s="151"/>
      <c r="E86" s="74"/>
      <c r="F86" s="65"/>
      <c r="G86" s="66"/>
      <c r="H86" s="67"/>
      <c r="I86" s="68"/>
      <c r="J86" s="75"/>
      <c r="K86" s="76"/>
      <c r="L86" s="77"/>
      <c r="M86" s="75"/>
      <c r="N86" s="72"/>
      <c r="O86" s="123"/>
    </row>
    <row r="87" spans="1:15" s="20" customFormat="1" ht="15">
      <c r="A87" s="158"/>
      <c r="B87" s="186" t="s">
        <v>221</v>
      </c>
      <c r="C87" s="177" t="s">
        <v>222</v>
      </c>
      <c r="D87" s="151"/>
      <c r="E87" s="74"/>
      <c r="F87" s="65"/>
      <c r="G87" s="66"/>
      <c r="H87" s="67"/>
      <c r="I87" s="68"/>
      <c r="J87" s="75"/>
      <c r="K87" s="76"/>
      <c r="L87" s="77"/>
      <c r="M87" s="75"/>
      <c r="N87" s="72"/>
      <c r="O87" s="123"/>
    </row>
    <row r="88" spans="1:15" s="20" customFormat="1" ht="30">
      <c r="A88" s="158"/>
      <c r="B88" s="176"/>
      <c r="C88" s="177" t="s">
        <v>281</v>
      </c>
      <c r="D88" s="151"/>
      <c r="E88" s="74"/>
      <c r="F88" s="65"/>
      <c r="G88" s="66"/>
      <c r="H88" s="67"/>
      <c r="I88" s="68"/>
      <c r="J88" s="75"/>
      <c r="K88" s="76"/>
      <c r="L88" s="77"/>
      <c r="M88" s="75"/>
      <c r="N88" s="72"/>
      <c r="O88" s="123"/>
    </row>
    <row r="89" spans="1:15" s="20" customFormat="1" ht="15">
      <c r="A89" s="158"/>
      <c r="B89" s="186" t="s">
        <v>223</v>
      </c>
      <c r="C89" s="177" t="s">
        <v>224</v>
      </c>
      <c r="D89" s="151"/>
      <c r="E89" s="74"/>
      <c r="F89" s="65"/>
      <c r="G89" s="66"/>
      <c r="H89" s="67"/>
      <c r="I89" s="68"/>
      <c r="J89" s="75"/>
      <c r="K89" s="76"/>
      <c r="L89" s="77"/>
      <c r="M89" s="75"/>
      <c r="N89" s="72"/>
      <c r="O89" s="123"/>
    </row>
    <row r="90" spans="1:15" s="20" customFormat="1" ht="15">
      <c r="A90" s="158"/>
      <c r="B90" s="186" t="s">
        <v>225</v>
      </c>
      <c r="C90" s="177" t="s">
        <v>226</v>
      </c>
      <c r="D90" s="151"/>
      <c r="E90" s="74"/>
      <c r="F90" s="65"/>
      <c r="G90" s="66"/>
      <c r="H90" s="67"/>
      <c r="I90" s="68"/>
      <c r="J90" s="69"/>
      <c r="K90" s="70"/>
      <c r="L90" s="71"/>
      <c r="M90" s="69"/>
      <c r="N90" s="72"/>
      <c r="O90" s="123"/>
    </row>
    <row r="91" spans="1:15" s="20" customFormat="1" ht="15">
      <c r="A91" s="132"/>
      <c r="B91" s="176"/>
      <c r="C91" s="177" t="s">
        <v>227</v>
      </c>
      <c r="D91" s="138"/>
      <c r="E91" s="74"/>
      <c r="F91" s="65"/>
      <c r="G91" s="66"/>
      <c r="H91" s="67"/>
      <c r="I91" s="68"/>
      <c r="J91" s="69"/>
      <c r="K91" s="70"/>
      <c r="L91" s="71"/>
      <c r="M91" s="69"/>
      <c r="N91" s="72"/>
      <c r="O91" s="129"/>
    </row>
    <row r="92" spans="1:15" s="20" customFormat="1" ht="30">
      <c r="A92" s="132"/>
      <c r="B92" s="176"/>
      <c r="C92" s="177" t="s">
        <v>228</v>
      </c>
      <c r="D92" s="138"/>
      <c r="E92" s="74"/>
      <c r="F92" s="65"/>
      <c r="G92" s="66"/>
      <c r="H92" s="67"/>
      <c r="I92" s="68"/>
      <c r="J92" s="69"/>
      <c r="K92" s="70"/>
      <c r="L92" s="71"/>
      <c r="M92" s="69"/>
      <c r="N92" s="72"/>
      <c r="O92" s="129"/>
    </row>
    <row r="93" spans="1:15" s="20" customFormat="1" ht="15">
      <c r="A93" s="132"/>
      <c r="B93" s="186" t="s">
        <v>26</v>
      </c>
      <c r="C93" s="177" t="s">
        <v>229</v>
      </c>
      <c r="D93" s="138"/>
      <c r="E93" s="74"/>
      <c r="F93" s="65"/>
      <c r="G93" s="66"/>
      <c r="H93" s="67"/>
      <c r="I93" s="68"/>
      <c r="J93" s="69"/>
      <c r="K93" s="70"/>
      <c r="L93" s="71"/>
      <c r="M93" s="69"/>
      <c r="N93" s="72"/>
      <c r="O93" s="129"/>
    </row>
    <row r="94" spans="1:15" s="20" customFormat="1" ht="45">
      <c r="A94" s="127"/>
      <c r="B94" s="176"/>
      <c r="C94" s="177" t="s">
        <v>230</v>
      </c>
      <c r="D94" s="128"/>
      <c r="E94" s="74"/>
      <c r="F94" s="65"/>
      <c r="G94" s="66"/>
      <c r="H94" s="67"/>
      <c r="I94" s="68"/>
      <c r="J94" s="69"/>
      <c r="K94" s="70"/>
      <c r="L94" s="71"/>
      <c r="M94" s="69"/>
      <c r="N94" s="72"/>
      <c r="O94" s="129"/>
    </row>
    <row r="95" spans="1:15" s="20" customFormat="1" ht="60">
      <c r="A95" s="127"/>
      <c r="B95" s="176"/>
      <c r="C95" s="177" t="s">
        <v>231</v>
      </c>
      <c r="D95" s="133"/>
      <c r="E95" s="74"/>
      <c r="F95" s="65"/>
      <c r="G95" s="66"/>
      <c r="H95" s="67"/>
      <c r="I95" s="68"/>
      <c r="J95" s="69"/>
      <c r="K95" s="70"/>
      <c r="L95" s="71"/>
      <c r="M95" s="69"/>
      <c r="N95" s="72"/>
      <c r="O95" s="129"/>
    </row>
    <row r="96" spans="1:15" ht="15" customHeight="1">
      <c r="A96" s="239" t="s">
        <v>199</v>
      </c>
      <c r="B96" s="240"/>
      <c r="C96" s="183"/>
      <c r="D96" s="183"/>
      <c r="E96" s="18" t="s">
        <v>14</v>
      </c>
      <c r="F96" s="19" t="s">
        <v>14</v>
      </c>
      <c r="G96" s="21"/>
      <c r="H96" s="26" t="s">
        <v>6</v>
      </c>
      <c r="I96" s="23">
        <v>2</v>
      </c>
      <c r="J96" s="85"/>
      <c r="K96" s="25">
        <f>J96*I96</f>
        <v>0</v>
      </c>
      <c r="L96" s="22">
        <v>45</v>
      </c>
      <c r="M96" s="85"/>
      <c r="N96" s="27">
        <f>M96*L96</f>
        <v>0</v>
      </c>
      <c r="O96" s="13">
        <f>N96+K96</f>
        <v>0</v>
      </c>
    </row>
    <row r="97" spans="1:15" s="20" customFormat="1" ht="15">
      <c r="A97" s="185"/>
      <c r="B97" s="130" t="s">
        <v>146</v>
      </c>
      <c r="C97" s="143" t="s">
        <v>147</v>
      </c>
      <c r="D97" s="151"/>
      <c r="E97" s="74"/>
      <c r="F97" s="65"/>
      <c r="G97" s="66"/>
      <c r="H97" s="67"/>
      <c r="I97" s="68"/>
      <c r="J97" s="75"/>
      <c r="K97" s="76"/>
      <c r="L97" s="77"/>
      <c r="M97" s="75"/>
      <c r="N97" s="72"/>
      <c r="O97" s="123"/>
    </row>
    <row r="98" spans="1:15" s="20" customFormat="1" ht="15">
      <c r="A98" s="185"/>
      <c r="B98" s="130" t="s">
        <v>148</v>
      </c>
      <c r="C98" s="143" t="s">
        <v>147</v>
      </c>
      <c r="D98" s="151"/>
      <c r="E98" s="74"/>
      <c r="F98" s="65"/>
      <c r="G98" s="66"/>
      <c r="H98" s="67"/>
      <c r="I98" s="68"/>
      <c r="J98" s="75"/>
      <c r="K98" s="76"/>
      <c r="L98" s="77"/>
      <c r="M98" s="75"/>
      <c r="N98" s="72"/>
      <c r="O98" s="123"/>
    </row>
    <row r="99" spans="1:15" s="20" customFormat="1" ht="15">
      <c r="A99" s="185"/>
      <c r="B99" s="130" t="s">
        <v>149</v>
      </c>
      <c r="C99" s="143" t="s">
        <v>147</v>
      </c>
      <c r="D99" s="151"/>
      <c r="E99" s="74"/>
      <c r="F99" s="65"/>
      <c r="G99" s="66"/>
      <c r="H99" s="67"/>
      <c r="I99" s="68"/>
      <c r="J99" s="75"/>
      <c r="K99" s="76"/>
      <c r="L99" s="77"/>
      <c r="M99" s="75"/>
      <c r="N99" s="72"/>
      <c r="O99" s="123"/>
    </row>
    <row r="100" spans="1:15" ht="15">
      <c r="A100" s="187"/>
      <c r="B100" s="179" t="s">
        <v>282</v>
      </c>
      <c r="C100" s="177" t="s">
        <v>66</v>
      </c>
      <c r="D100" s="178"/>
      <c r="E100" s="18"/>
      <c r="F100" s="19"/>
      <c r="G100" s="21"/>
      <c r="H100" s="26"/>
      <c r="I100" s="23"/>
      <c r="J100" s="24"/>
      <c r="K100" s="27"/>
      <c r="L100" s="22"/>
      <c r="M100" s="24"/>
      <c r="N100" s="25"/>
      <c r="O100" s="17"/>
    </row>
    <row r="101" spans="1:15" ht="15">
      <c r="A101" s="187"/>
      <c r="B101" s="179"/>
      <c r="C101" s="177" t="s">
        <v>67</v>
      </c>
      <c r="D101" s="178"/>
      <c r="E101" s="18"/>
      <c r="F101" s="19"/>
      <c r="G101" s="21"/>
      <c r="H101" s="26"/>
      <c r="I101" s="23"/>
      <c r="J101" s="24"/>
      <c r="K101" s="27"/>
      <c r="L101" s="22"/>
      <c r="M101" s="24"/>
      <c r="N101" s="25"/>
      <c r="O101" s="17"/>
    </row>
    <row r="102" spans="1:15" ht="15" customHeight="1">
      <c r="A102" s="187"/>
      <c r="B102" s="179"/>
      <c r="C102" s="177" t="s">
        <v>68</v>
      </c>
      <c r="D102" s="178"/>
      <c r="E102" s="18"/>
      <c r="F102" s="19"/>
      <c r="G102" s="21"/>
      <c r="H102" s="26"/>
      <c r="I102" s="23"/>
      <c r="J102" s="24"/>
      <c r="K102" s="27"/>
      <c r="L102" s="22"/>
      <c r="M102" s="24"/>
      <c r="N102" s="25"/>
      <c r="O102" s="17"/>
    </row>
    <row r="103" spans="1:15" ht="30">
      <c r="A103" s="187"/>
      <c r="B103" s="179"/>
      <c r="C103" s="177" t="s">
        <v>200</v>
      </c>
      <c r="D103" s="178"/>
      <c r="E103" s="18"/>
      <c r="F103" s="19"/>
      <c r="G103" s="21"/>
      <c r="H103" s="26"/>
      <c r="I103" s="23"/>
      <c r="J103" s="24"/>
      <c r="K103" s="27"/>
      <c r="L103" s="22"/>
      <c r="M103" s="24"/>
      <c r="N103" s="25"/>
      <c r="O103" s="17"/>
    </row>
    <row r="104" spans="1:15" ht="15">
      <c r="A104" s="187"/>
      <c r="B104" s="179"/>
      <c r="C104" s="177" t="s">
        <v>201</v>
      </c>
      <c r="D104" s="178"/>
      <c r="E104" s="18"/>
      <c r="F104" s="19"/>
      <c r="G104" s="21"/>
      <c r="H104" s="26"/>
      <c r="I104" s="23"/>
      <c r="J104" s="24"/>
      <c r="K104" s="27"/>
      <c r="L104" s="22"/>
      <c r="M104" s="24"/>
      <c r="N104" s="25"/>
      <c r="O104" s="17"/>
    </row>
    <row r="105" spans="1:15" ht="30.75" thickBot="1">
      <c r="A105" s="187"/>
      <c r="B105" s="179"/>
      <c r="C105" s="177" t="s">
        <v>202</v>
      </c>
      <c r="D105" s="178"/>
      <c r="E105" s="18"/>
      <c r="F105" s="19"/>
      <c r="G105" s="21"/>
      <c r="H105" s="26"/>
      <c r="I105" s="23"/>
      <c r="J105" s="24"/>
      <c r="K105" s="27"/>
      <c r="L105" s="22"/>
      <c r="M105" s="24"/>
      <c r="N105" s="25"/>
      <c r="O105" s="17"/>
    </row>
    <row r="106" spans="1:15" s="20" customFormat="1" ht="15.75" customHeight="1" thickBot="1">
      <c r="A106" s="232" t="s">
        <v>69</v>
      </c>
      <c r="B106" s="233"/>
      <c r="C106" s="234"/>
      <c r="D106" s="188"/>
      <c r="E106" s="95"/>
      <c r="F106" s="96"/>
      <c r="G106" s="97"/>
      <c r="H106" s="98"/>
      <c r="I106" s="99"/>
      <c r="J106" s="100"/>
      <c r="K106" s="101"/>
      <c r="L106" s="102"/>
      <c r="M106" s="100"/>
      <c r="N106" s="103"/>
      <c r="O106" s="104">
        <f>SUM(O107:O220)</f>
        <v>0</v>
      </c>
    </row>
    <row r="107" spans="1:15" s="20" customFormat="1" ht="16.5" customHeight="1">
      <c r="A107" s="251" t="s">
        <v>271</v>
      </c>
      <c r="B107" s="252"/>
      <c r="C107" s="183" t="s">
        <v>166</v>
      </c>
      <c r="D107" s="184"/>
      <c r="E107" s="80" t="s">
        <v>14</v>
      </c>
      <c r="F107" s="81" t="s">
        <v>14</v>
      </c>
      <c r="G107" s="82" t="s">
        <v>14</v>
      </c>
      <c r="H107" s="83" t="s">
        <v>6</v>
      </c>
      <c r="I107" s="84">
        <v>2</v>
      </c>
      <c r="J107" s="85"/>
      <c r="K107" s="86">
        <f>J107*I107</f>
        <v>0</v>
      </c>
      <c r="L107" s="87">
        <v>2</v>
      </c>
      <c r="M107" s="85"/>
      <c r="N107" s="88">
        <f>M107*L107</f>
        <v>0</v>
      </c>
      <c r="O107" s="124">
        <f>N107+K107</f>
        <v>0</v>
      </c>
    </row>
    <row r="108" spans="1:15" s="20" customFormat="1" ht="15">
      <c r="A108" s="189"/>
      <c r="B108" s="130" t="s">
        <v>146</v>
      </c>
      <c r="C108" s="143" t="s">
        <v>147</v>
      </c>
      <c r="D108" s="151"/>
      <c r="E108" s="105"/>
      <c r="F108" s="106"/>
      <c r="G108" s="66"/>
      <c r="H108" s="67"/>
      <c r="I108" s="68"/>
      <c r="J108" s="75"/>
      <c r="K108" s="76"/>
      <c r="L108" s="77"/>
      <c r="M108" s="75"/>
      <c r="N108" s="72"/>
      <c r="O108" s="123"/>
    </row>
    <row r="109" spans="1:15" s="20" customFormat="1" ht="15">
      <c r="A109" s="189"/>
      <c r="B109" s="130" t="s">
        <v>148</v>
      </c>
      <c r="C109" s="143" t="s">
        <v>147</v>
      </c>
      <c r="D109" s="151"/>
      <c r="E109" s="105"/>
      <c r="F109" s="106"/>
      <c r="G109" s="66"/>
      <c r="H109" s="67"/>
      <c r="I109" s="68"/>
      <c r="J109" s="75"/>
      <c r="K109" s="76"/>
      <c r="L109" s="77"/>
      <c r="M109" s="75"/>
      <c r="N109" s="72"/>
      <c r="O109" s="123"/>
    </row>
    <row r="110" spans="1:15" s="20" customFormat="1" ht="15">
      <c r="A110" s="189"/>
      <c r="B110" s="130" t="s">
        <v>149</v>
      </c>
      <c r="C110" s="143" t="s">
        <v>147</v>
      </c>
      <c r="D110" s="151"/>
      <c r="E110" s="105"/>
      <c r="F110" s="106"/>
      <c r="G110" s="66"/>
      <c r="H110" s="67"/>
      <c r="I110" s="68"/>
      <c r="J110" s="75"/>
      <c r="K110" s="76"/>
      <c r="L110" s="77"/>
      <c r="M110" s="75"/>
      <c r="N110" s="72"/>
      <c r="O110" s="123"/>
    </row>
    <row r="111" spans="1:15" s="20" customFormat="1" ht="15">
      <c r="A111" s="190"/>
      <c r="B111" s="148" t="s">
        <v>95</v>
      </c>
      <c r="C111" s="154" t="s">
        <v>256</v>
      </c>
      <c r="D111" s="155"/>
      <c r="E111" s="105"/>
      <c r="F111" s="106"/>
      <c r="G111" s="66"/>
      <c r="H111" s="67"/>
      <c r="I111" s="68"/>
      <c r="J111" s="75"/>
      <c r="K111" s="76"/>
      <c r="L111" s="77"/>
      <c r="M111" s="75"/>
      <c r="N111" s="72"/>
      <c r="O111" s="123"/>
    </row>
    <row r="112" spans="1:15" s="20" customFormat="1" ht="30">
      <c r="A112" s="191"/>
      <c r="B112" s="148" t="s">
        <v>257</v>
      </c>
      <c r="C112" s="154" t="s">
        <v>258</v>
      </c>
      <c r="D112" s="155"/>
      <c r="E112" s="105"/>
      <c r="F112" s="106"/>
      <c r="G112" s="66"/>
      <c r="H112" s="67"/>
      <c r="I112" s="68"/>
      <c r="J112" s="69"/>
      <c r="K112" s="70"/>
      <c r="L112" s="71"/>
      <c r="M112" s="69"/>
      <c r="N112" s="72"/>
      <c r="O112" s="123"/>
    </row>
    <row r="113" spans="1:15" s="20" customFormat="1" ht="45">
      <c r="A113" s="191"/>
      <c r="B113" s="148" t="s">
        <v>16</v>
      </c>
      <c r="C113" s="154" t="s">
        <v>259</v>
      </c>
      <c r="D113" s="151"/>
      <c r="E113" s="105"/>
      <c r="F113" s="106"/>
      <c r="G113" s="66"/>
      <c r="H113" s="67"/>
      <c r="I113" s="68"/>
      <c r="J113" s="69"/>
      <c r="K113" s="70"/>
      <c r="L113" s="71"/>
      <c r="M113" s="69"/>
      <c r="N113" s="72"/>
      <c r="O113" s="123"/>
    </row>
    <row r="114" spans="1:15" s="20" customFormat="1" ht="30">
      <c r="A114" s="137"/>
      <c r="B114" s="148" t="s">
        <v>17</v>
      </c>
      <c r="C114" s="154" t="s">
        <v>96</v>
      </c>
      <c r="D114" s="151"/>
      <c r="E114" s="105"/>
      <c r="F114" s="106"/>
      <c r="G114" s="66"/>
      <c r="H114" s="67"/>
      <c r="I114" s="68"/>
      <c r="J114" s="69"/>
      <c r="K114" s="70"/>
      <c r="L114" s="71"/>
      <c r="M114" s="69"/>
      <c r="N114" s="72"/>
      <c r="O114" s="129"/>
    </row>
    <row r="115" spans="1:15" s="20" customFormat="1" ht="30">
      <c r="A115" s="191"/>
      <c r="B115" s="148"/>
      <c r="C115" s="154" t="s">
        <v>260</v>
      </c>
      <c r="D115" s="151"/>
      <c r="E115" s="91"/>
      <c r="F115" s="92"/>
      <c r="G115" s="66"/>
      <c r="H115" s="67"/>
      <c r="I115" s="68"/>
      <c r="J115" s="68"/>
      <c r="K115" s="93"/>
      <c r="L115" s="71"/>
      <c r="M115" s="68"/>
      <c r="N115" s="94"/>
      <c r="O115" s="125"/>
    </row>
    <row r="116" spans="1:15" s="20" customFormat="1" ht="15">
      <c r="A116" s="191"/>
      <c r="B116" s="148" t="s">
        <v>76</v>
      </c>
      <c r="C116" s="154" t="s">
        <v>261</v>
      </c>
      <c r="D116" s="151"/>
      <c r="E116" s="91"/>
      <c r="F116" s="92"/>
      <c r="G116" s="66"/>
      <c r="H116" s="67"/>
      <c r="I116" s="68"/>
      <c r="J116" s="68"/>
      <c r="K116" s="93"/>
      <c r="L116" s="71"/>
      <c r="M116" s="68"/>
      <c r="N116" s="94"/>
      <c r="O116" s="125"/>
    </row>
    <row r="117" spans="1:15" s="20" customFormat="1" ht="30">
      <c r="A117" s="191"/>
      <c r="B117" s="156" t="s">
        <v>262</v>
      </c>
      <c r="C117" s="154" t="s">
        <v>263</v>
      </c>
      <c r="D117" s="155"/>
      <c r="E117" s="105"/>
      <c r="F117" s="106"/>
      <c r="G117" s="66"/>
      <c r="H117" s="67"/>
      <c r="I117" s="68"/>
      <c r="J117" s="69"/>
      <c r="K117" s="70"/>
      <c r="L117" s="71"/>
      <c r="M117" s="69"/>
      <c r="N117" s="72"/>
      <c r="O117" s="123"/>
    </row>
    <row r="118" spans="1:15" s="20" customFormat="1" ht="30">
      <c r="A118" s="191"/>
      <c r="B118" s="156" t="s">
        <v>264</v>
      </c>
      <c r="C118" s="154" t="s">
        <v>265</v>
      </c>
      <c r="D118" s="155"/>
      <c r="E118" s="105"/>
      <c r="F118" s="106"/>
      <c r="G118" s="66"/>
      <c r="H118" s="67"/>
      <c r="I118" s="68"/>
      <c r="J118" s="69"/>
      <c r="K118" s="70"/>
      <c r="L118" s="71"/>
      <c r="M118" s="69"/>
      <c r="N118" s="72"/>
      <c r="O118" s="123"/>
    </row>
    <row r="119" spans="1:15" s="20" customFormat="1" ht="30">
      <c r="A119" s="191"/>
      <c r="B119" s="156" t="s">
        <v>97</v>
      </c>
      <c r="C119" s="154" t="s">
        <v>266</v>
      </c>
      <c r="D119" s="155"/>
      <c r="E119" s="105"/>
      <c r="F119" s="106"/>
      <c r="G119" s="66"/>
      <c r="H119" s="67"/>
      <c r="I119" s="68"/>
      <c r="J119" s="69"/>
      <c r="K119" s="70"/>
      <c r="L119" s="71"/>
      <c r="M119" s="69"/>
      <c r="N119" s="72"/>
      <c r="O119" s="123"/>
    </row>
    <row r="120" spans="1:15" s="20" customFormat="1" ht="15">
      <c r="A120" s="158"/>
      <c r="B120" s="156" t="s">
        <v>77</v>
      </c>
      <c r="C120" s="154" t="s">
        <v>267</v>
      </c>
      <c r="D120" s="151"/>
      <c r="E120" s="91"/>
      <c r="F120" s="92"/>
      <c r="G120" s="66"/>
      <c r="H120" s="67"/>
      <c r="I120" s="68"/>
      <c r="J120" s="68"/>
      <c r="K120" s="93"/>
      <c r="L120" s="71"/>
      <c r="M120" s="68"/>
      <c r="N120" s="94"/>
      <c r="O120" s="125"/>
    </row>
    <row r="121" spans="1:15" s="20" customFormat="1" ht="30">
      <c r="A121" s="158"/>
      <c r="B121" s="156" t="s">
        <v>268</v>
      </c>
      <c r="C121" s="154" t="s">
        <v>269</v>
      </c>
      <c r="D121" s="155"/>
      <c r="E121" s="91"/>
      <c r="F121" s="92"/>
      <c r="G121" s="66"/>
      <c r="H121" s="67"/>
      <c r="I121" s="68"/>
      <c r="J121" s="68"/>
      <c r="K121" s="93"/>
      <c r="L121" s="71"/>
      <c r="M121" s="68"/>
      <c r="N121" s="94"/>
      <c r="O121" s="125"/>
    </row>
    <row r="122" spans="1:15" s="20" customFormat="1" ht="60">
      <c r="A122" s="158"/>
      <c r="B122" s="156" t="s">
        <v>26</v>
      </c>
      <c r="C122" s="154" t="s">
        <v>270</v>
      </c>
      <c r="D122" s="155"/>
      <c r="E122" s="91"/>
      <c r="F122" s="92"/>
      <c r="G122" s="66"/>
      <c r="H122" s="67"/>
      <c r="I122" s="68"/>
      <c r="J122" s="68"/>
      <c r="K122" s="93"/>
      <c r="L122" s="71"/>
      <c r="M122" s="68"/>
      <c r="N122" s="94"/>
      <c r="O122" s="125"/>
    </row>
    <row r="123" spans="1:15" s="20" customFormat="1" ht="15">
      <c r="A123" s="158"/>
      <c r="B123" s="147" t="s">
        <v>183</v>
      </c>
      <c r="C123" s="154" t="s">
        <v>99</v>
      </c>
      <c r="D123" s="155"/>
      <c r="E123" s="91"/>
      <c r="F123" s="92"/>
      <c r="G123" s="66"/>
      <c r="H123" s="67"/>
      <c r="I123" s="68"/>
      <c r="J123" s="68"/>
      <c r="K123" s="93"/>
      <c r="L123" s="71"/>
      <c r="M123" s="68"/>
      <c r="N123" s="94"/>
      <c r="O123" s="125"/>
    </row>
    <row r="124" spans="1:15" s="20" customFormat="1" ht="339" customHeight="1">
      <c r="A124" s="171"/>
      <c r="B124" s="192" t="s">
        <v>185</v>
      </c>
      <c r="C124" s="193" t="s">
        <v>283</v>
      </c>
      <c r="D124" s="155"/>
      <c r="E124" s="91"/>
      <c r="F124" s="92"/>
      <c r="G124" s="66"/>
      <c r="H124" s="67"/>
      <c r="I124" s="68"/>
      <c r="J124" s="93"/>
      <c r="K124" s="93"/>
      <c r="L124" s="71"/>
      <c r="M124" s="93"/>
      <c r="N124" s="94"/>
      <c r="O124" s="125"/>
    </row>
    <row r="125" spans="1:15" s="20" customFormat="1" ht="17.25" customHeight="1">
      <c r="A125" s="227" t="s">
        <v>78</v>
      </c>
      <c r="B125" s="228"/>
      <c r="C125" s="183" t="s">
        <v>166</v>
      </c>
      <c r="D125" s="194"/>
      <c r="E125" s="74" t="s">
        <v>14</v>
      </c>
      <c r="F125" s="65" t="s">
        <v>14</v>
      </c>
      <c r="G125" s="66" t="s">
        <v>14</v>
      </c>
      <c r="H125" s="67" t="s">
        <v>6</v>
      </c>
      <c r="I125" s="68">
        <v>1</v>
      </c>
      <c r="J125" s="60"/>
      <c r="K125" s="70">
        <f>J125*I125</f>
        <v>0</v>
      </c>
      <c r="L125" s="71">
        <v>1</v>
      </c>
      <c r="M125" s="60"/>
      <c r="N125" s="72">
        <f>M125*L125</f>
        <v>0</v>
      </c>
      <c r="O125" s="123">
        <f>N125+K125</f>
        <v>0</v>
      </c>
    </row>
    <row r="126" spans="1:15" s="20" customFormat="1" ht="15">
      <c r="A126" s="189"/>
      <c r="B126" s="130" t="s">
        <v>146</v>
      </c>
      <c r="C126" s="143" t="s">
        <v>147</v>
      </c>
      <c r="D126" s="151"/>
      <c r="E126" s="89"/>
      <c r="F126" s="90"/>
      <c r="G126" s="66"/>
      <c r="H126" s="67"/>
      <c r="I126" s="78"/>
      <c r="J126" s="75"/>
      <c r="K126" s="76"/>
      <c r="L126" s="77"/>
      <c r="M126" s="75"/>
      <c r="N126" s="72"/>
      <c r="O126" s="123"/>
    </row>
    <row r="127" spans="1:15" s="20" customFormat="1" ht="15">
      <c r="A127" s="189"/>
      <c r="B127" s="130" t="s">
        <v>148</v>
      </c>
      <c r="C127" s="143" t="s">
        <v>147</v>
      </c>
      <c r="D127" s="151"/>
      <c r="E127" s="89"/>
      <c r="F127" s="90"/>
      <c r="G127" s="66"/>
      <c r="H127" s="67"/>
      <c r="I127" s="78"/>
      <c r="J127" s="75"/>
      <c r="K127" s="76"/>
      <c r="L127" s="77"/>
      <c r="M127" s="75"/>
      <c r="N127" s="72"/>
      <c r="O127" s="123"/>
    </row>
    <row r="128" spans="1:15" s="20" customFormat="1" ht="15">
      <c r="A128" s="189"/>
      <c r="B128" s="130" t="s">
        <v>149</v>
      </c>
      <c r="C128" s="143" t="s">
        <v>147</v>
      </c>
      <c r="D128" s="151"/>
      <c r="E128" s="89"/>
      <c r="F128" s="90"/>
      <c r="G128" s="66"/>
      <c r="H128" s="67"/>
      <c r="I128" s="78"/>
      <c r="J128" s="75"/>
      <c r="K128" s="76"/>
      <c r="L128" s="77"/>
      <c r="M128" s="75"/>
      <c r="N128" s="72"/>
      <c r="O128" s="123"/>
    </row>
    <row r="129" spans="1:15" s="20" customFormat="1" ht="15">
      <c r="A129" s="158"/>
      <c r="B129" s="139" t="s">
        <v>75</v>
      </c>
      <c r="C129" s="195" t="s">
        <v>79</v>
      </c>
      <c r="D129" s="196"/>
      <c r="E129" s="91"/>
      <c r="F129" s="92"/>
      <c r="G129" s="66"/>
      <c r="H129" s="67"/>
      <c r="I129" s="68"/>
      <c r="J129" s="68"/>
      <c r="K129" s="93"/>
      <c r="L129" s="71"/>
      <c r="M129" s="68"/>
      <c r="N129" s="94"/>
      <c r="O129" s="125"/>
    </row>
    <row r="130" spans="1:15" s="20" customFormat="1" ht="15">
      <c r="A130" s="158"/>
      <c r="B130" s="139" t="s">
        <v>167</v>
      </c>
      <c r="C130" s="195" t="s">
        <v>168</v>
      </c>
      <c r="D130" s="151"/>
      <c r="E130" s="91"/>
      <c r="F130" s="92"/>
      <c r="G130" s="66"/>
      <c r="H130" s="67"/>
      <c r="I130" s="68"/>
      <c r="J130" s="68"/>
      <c r="K130" s="93"/>
      <c r="L130" s="71"/>
      <c r="M130" s="68"/>
      <c r="N130" s="94"/>
      <c r="O130" s="125"/>
    </row>
    <row r="131" spans="1:15" s="20" customFormat="1" ht="15">
      <c r="A131" s="158"/>
      <c r="B131" s="139" t="s">
        <v>80</v>
      </c>
      <c r="C131" s="197" t="s">
        <v>100</v>
      </c>
      <c r="D131" s="151"/>
      <c r="E131" s="91"/>
      <c r="F131" s="92"/>
      <c r="G131" s="66"/>
      <c r="H131" s="67"/>
      <c r="I131" s="68"/>
      <c r="J131" s="68"/>
      <c r="K131" s="93"/>
      <c r="L131" s="71"/>
      <c r="M131" s="68"/>
      <c r="N131" s="94"/>
      <c r="O131" s="125"/>
    </row>
    <row r="132" spans="1:15" s="20" customFormat="1" ht="30">
      <c r="A132" s="158"/>
      <c r="B132" s="139" t="s">
        <v>81</v>
      </c>
      <c r="C132" s="195" t="s">
        <v>101</v>
      </c>
      <c r="D132" s="151"/>
      <c r="E132" s="91"/>
      <c r="F132" s="92"/>
      <c r="G132" s="66"/>
      <c r="H132" s="67"/>
      <c r="I132" s="68"/>
      <c r="J132" s="68"/>
      <c r="K132" s="93"/>
      <c r="L132" s="71"/>
      <c r="M132" s="68"/>
      <c r="N132" s="94"/>
      <c r="O132" s="125"/>
    </row>
    <row r="133" spans="1:15" s="20" customFormat="1" ht="15">
      <c r="A133" s="158"/>
      <c r="B133" s="139" t="s">
        <v>178</v>
      </c>
      <c r="C133" s="195" t="s">
        <v>102</v>
      </c>
      <c r="D133" s="196"/>
      <c r="E133" s="91"/>
      <c r="F133" s="92"/>
      <c r="G133" s="66"/>
      <c r="H133" s="67"/>
      <c r="I133" s="68"/>
      <c r="J133" s="68"/>
      <c r="K133" s="93"/>
      <c r="L133" s="71"/>
      <c r="M133" s="68"/>
      <c r="N133" s="94"/>
      <c r="O133" s="125"/>
    </row>
    <row r="134" spans="1:15" s="20" customFormat="1" ht="15">
      <c r="A134" s="158"/>
      <c r="B134" s="139" t="s">
        <v>103</v>
      </c>
      <c r="C134" s="195" t="s">
        <v>104</v>
      </c>
      <c r="D134" s="151"/>
      <c r="E134" s="91"/>
      <c r="F134" s="92"/>
      <c r="G134" s="66"/>
      <c r="H134" s="67"/>
      <c r="I134" s="68"/>
      <c r="J134" s="68"/>
      <c r="K134" s="93"/>
      <c r="L134" s="71"/>
      <c r="M134" s="68"/>
      <c r="N134" s="94"/>
      <c r="O134" s="125"/>
    </row>
    <row r="135" spans="1:15" s="20" customFormat="1" ht="15">
      <c r="A135" s="158"/>
      <c r="B135" s="139" t="s">
        <v>179</v>
      </c>
      <c r="C135" s="195" t="s">
        <v>105</v>
      </c>
      <c r="D135" s="151"/>
      <c r="E135" s="91"/>
      <c r="F135" s="92"/>
      <c r="G135" s="66"/>
      <c r="H135" s="67"/>
      <c r="I135" s="68"/>
      <c r="J135" s="68"/>
      <c r="K135" s="93"/>
      <c r="L135" s="71"/>
      <c r="M135" s="68"/>
      <c r="N135" s="94"/>
      <c r="O135" s="125"/>
    </row>
    <row r="136" spans="1:15" s="20" customFormat="1" ht="45">
      <c r="A136" s="158"/>
      <c r="B136" s="139" t="s">
        <v>180</v>
      </c>
      <c r="C136" s="195" t="s">
        <v>106</v>
      </c>
      <c r="D136" s="196"/>
      <c r="E136" s="91"/>
      <c r="F136" s="92"/>
      <c r="G136" s="66"/>
      <c r="H136" s="67"/>
      <c r="I136" s="68"/>
      <c r="J136" s="68"/>
      <c r="K136" s="93"/>
      <c r="L136" s="71"/>
      <c r="M136" s="68"/>
      <c r="N136" s="94"/>
      <c r="O136" s="125"/>
    </row>
    <row r="137" spans="1:15" s="20" customFormat="1" ht="15">
      <c r="A137" s="158"/>
      <c r="B137" s="139" t="s">
        <v>181</v>
      </c>
      <c r="C137" s="195" t="s">
        <v>38</v>
      </c>
      <c r="D137" s="196"/>
      <c r="E137" s="91"/>
      <c r="F137" s="92"/>
      <c r="G137" s="66"/>
      <c r="H137" s="67"/>
      <c r="I137" s="68"/>
      <c r="J137" s="68"/>
      <c r="K137" s="93"/>
      <c r="L137" s="71"/>
      <c r="M137" s="68"/>
      <c r="N137" s="94"/>
      <c r="O137" s="125"/>
    </row>
    <row r="138" spans="1:15" s="20" customFormat="1" ht="15">
      <c r="A138" s="158"/>
      <c r="B138" s="139" t="s">
        <v>182</v>
      </c>
      <c r="C138" s="197" t="s">
        <v>107</v>
      </c>
      <c r="D138" s="151"/>
      <c r="E138" s="91"/>
      <c r="F138" s="92"/>
      <c r="G138" s="66"/>
      <c r="H138" s="67"/>
      <c r="I138" s="68"/>
      <c r="J138" s="68"/>
      <c r="K138" s="93"/>
      <c r="L138" s="71"/>
      <c r="M138" s="68"/>
      <c r="N138" s="94"/>
      <c r="O138" s="125"/>
    </row>
    <row r="139" spans="1:15" s="20" customFormat="1" ht="48" customHeight="1">
      <c r="A139" s="158"/>
      <c r="B139" s="139" t="s">
        <v>26</v>
      </c>
      <c r="C139" s="198" t="s">
        <v>98</v>
      </c>
      <c r="D139" s="155"/>
      <c r="E139" s="91"/>
      <c r="F139" s="92"/>
      <c r="G139" s="66"/>
      <c r="H139" s="67"/>
      <c r="I139" s="68"/>
      <c r="J139" s="68"/>
      <c r="K139" s="93"/>
      <c r="L139" s="71"/>
      <c r="M139" s="68"/>
      <c r="N139" s="94"/>
      <c r="O139" s="125"/>
    </row>
    <row r="140" spans="1:15" s="20" customFormat="1" ht="15">
      <c r="A140" s="158"/>
      <c r="B140" s="147" t="s">
        <v>183</v>
      </c>
      <c r="C140" s="154" t="s">
        <v>99</v>
      </c>
      <c r="D140" s="155"/>
      <c r="E140" s="91"/>
      <c r="F140" s="92"/>
      <c r="G140" s="66"/>
      <c r="H140" s="67"/>
      <c r="I140" s="68"/>
      <c r="J140" s="68"/>
      <c r="K140" s="93"/>
      <c r="L140" s="71"/>
      <c r="M140" s="68"/>
      <c r="N140" s="94"/>
      <c r="O140" s="125"/>
    </row>
    <row r="141" spans="1:15" s="40" customFormat="1" ht="15" customHeight="1">
      <c r="A141" s="244" t="s">
        <v>94</v>
      </c>
      <c r="B141" s="245"/>
      <c r="C141" s="183" t="s">
        <v>166</v>
      </c>
      <c r="D141" s="183"/>
      <c r="E141" s="47" t="s">
        <v>14</v>
      </c>
      <c r="F141" s="48" t="s">
        <v>14</v>
      </c>
      <c r="G141" s="21" t="s">
        <v>14</v>
      </c>
      <c r="H141" s="22" t="s">
        <v>6</v>
      </c>
      <c r="I141" s="14">
        <v>2</v>
      </c>
      <c r="J141" s="85"/>
      <c r="K141" s="25">
        <f>J141*I141</f>
        <v>0</v>
      </c>
      <c r="L141" s="26">
        <v>2</v>
      </c>
      <c r="M141" s="85"/>
      <c r="N141" s="27">
        <f>M141*L141</f>
        <v>0</v>
      </c>
      <c r="O141" s="13">
        <f>N141+K141</f>
        <v>0</v>
      </c>
    </row>
    <row r="142" spans="1:15" s="20" customFormat="1" ht="15">
      <c r="A142" s="189"/>
      <c r="B142" s="130" t="s">
        <v>146</v>
      </c>
      <c r="C142" s="143" t="s">
        <v>147</v>
      </c>
      <c r="D142" s="151"/>
      <c r="E142" s="89"/>
      <c r="F142" s="90"/>
      <c r="G142" s="66"/>
      <c r="H142" s="67"/>
      <c r="I142" s="78"/>
      <c r="J142" s="75"/>
      <c r="K142" s="76"/>
      <c r="L142" s="77"/>
      <c r="M142" s="75"/>
      <c r="N142" s="72"/>
      <c r="O142" s="123"/>
    </row>
    <row r="143" spans="1:15" s="20" customFormat="1" ht="15">
      <c r="A143" s="189"/>
      <c r="B143" s="130" t="s">
        <v>148</v>
      </c>
      <c r="C143" s="143" t="s">
        <v>147</v>
      </c>
      <c r="D143" s="151"/>
      <c r="E143" s="89"/>
      <c r="F143" s="90"/>
      <c r="G143" s="66"/>
      <c r="H143" s="67"/>
      <c r="I143" s="78"/>
      <c r="J143" s="75"/>
      <c r="K143" s="76"/>
      <c r="L143" s="77"/>
      <c r="M143" s="75"/>
      <c r="N143" s="72"/>
      <c r="O143" s="123"/>
    </row>
    <row r="144" spans="1:15" s="20" customFormat="1" ht="15">
      <c r="A144" s="189"/>
      <c r="B144" s="130" t="s">
        <v>149</v>
      </c>
      <c r="C144" s="143" t="s">
        <v>147</v>
      </c>
      <c r="D144" s="151"/>
      <c r="E144" s="89"/>
      <c r="F144" s="90"/>
      <c r="G144" s="66"/>
      <c r="H144" s="67"/>
      <c r="I144" s="78"/>
      <c r="J144" s="75"/>
      <c r="K144" s="76"/>
      <c r="L144" s="77"/>
      <c r="M144" s="75"/>
      <c r="N144" s="72"/>
      <c r="O144" s="123"/>
    </row>
    <row r="145" spans="1:15" s="20" customFormat="1" ht="15">
      <c r="A145" s="163"/>
      <c r="B145" s="156" t="s">
        <v>75</v>
      </c>
      <c r="C145" s="199" t="s">
        <v>79</v>
      </c>
      <c r="D145" s="200"/>
      <c r="E145" s="30"/>
      <c r="F145" s="31"/>
      <c r="G145" s="21"/>
      <c r="H145" s="22"/>
      <c r="I145" s="23"/>
      <c r="J145" s="23"/>
      <c r="K145" s="50"/>
      <c r="L145" s="26"/>
      <c r="M145" s="23"/>
      <c r="N145" s="49"/>
      <c r="O145" s="51"/>
    </row>
    <row r="146" spans="1:15" s="20" customFormat="1" ht="16.5" customHeight="1">
      <c r="A146" s="163"/>
      <c r="B146" s="156" t="s">
        <v>184</v>
      </c>
      <c r="C146" s="154" t="s">
        <v>232</v>
      </c>
      <c r="D146" s="151"/>
      <c r="E146" s="30"/>
      <c r="F146" s="31"/>
      <c r="G146" s="21"/>
      <c r="H146" s="22"/>
      <c r="I146" s="23"/>
      <c r="J146" s="23"/>
      <c r="K146" s="50"/>
      <c r="L146" s="26"/>
      <c r="M146" s="23"/>
      <c r="N146" s="49"/>
      <c r="O146" s="51"/>
    </row>
    <row r="147" spans="1:15" s="20" customFormat="1" ht="29.25" customHeight="1">
      <c r="A147" s="163"/>
      <c r="B147" s="156" t="s">
        <v>81</v>
      </c>
      <c r="C147" s="199" t="s">
        <v>101</v>
      </c>
      <c r="D147" s="151"/>
      <c r="E147" s="30"/>
      <c r="F147" s="31"/>
      <c r="G147" s="21"/>
      <c r="H147" s="22"/>
      <c r="I147" s="23"/>
      <c r="J147" s="23"/>
      <c r="K147" s="50"/>
      <c r="L147" s="26"/>
      <c r="M147" s="23"/>
      <c r="N147" s="49"/>
      <c r="O147" s="51"/>
    </row>
    <row r="148" spans="1:15" s="20" customFormat="1" ht="15">
      <c r="A148" s="163"/>
      <c r="B148" s="156" t="s">
        <v>178</v>
      </c>
      <c r="C148" s="199" t="s">
        <v>102</v>
      </c>
      <c r="D148" s="151"/>
      <c r="E148" s="30"/>
      <c r="F148" s="31"/>
      <c r="G148" s="21"/>
      <c r="H148" s="22"/>
      <c r="I148" s="23"/>
      <c r="J148" s="23"/>
      <c r="K148" s="50"/>
      <c r="L148" s="26"/>
      <c r="M148" s="23"/>
      <c r="N148" s="49"/>
      <c r="O148" s="51"/>
    </row>
    <row r="149" spans="1:15" s="20" customFormat="1" ht="15">
      <c r="A149" s="163"/>
      <c r="B149" s="156" t="s">
        <v>103</v>
      </c>
      <c r="C149" s="199" t="s">
        <v>104</v>
      </c>
      <c r="D149" s="151"/>
      <c r="E149" s="30"/>
      <c r="F149" s="31"/>
      <c r="G149" s="21"/>
      <c r="H149" s="22"/>
      <c r="I149" s="23"/>
      <c r="J149" s="23"/>
      <c r="K149" s="50"/>
      <c r="L149" s="26"/>
      <c r="M149" s="23"/>
      <c r="N149" s="49"/>
      <c r="O149" s="51"/>
    </row>
    <row r="150" spans="1:15" s="20" customFormat="1" ht="15">
      <c r="A150" s="163"/>
      <c r="B150" s="156" t="s">
        <v>179</v>
      </c>
      <c r="C150" s="199" t="s">
        <v>105</v>
      </c>
      <c r="D150" s="151"/>
      <c r="E150" s="30"/>
      <c r="F150" s="31"/>
      <c r="G150" s="21"/>
      <c r="H150" s="22"/>
      <c r="I150" s="23"/>
      <c r="J150" s="23"/>
      <c r="K150" s="50"/>
      <c r="L150" s="26"/>
      <c r="M150" s="23"/>
      <c r="N150" s="49"/>
      <c r="O150" s="51"/>
    </row>
    <row r="151" spans="1:15" s="20" customFormat="1" ht="45">
      <c r="A151" s="163"/>
      <c r="B151" s="156" t="s">
        <v>180</v>
      </c>
      <c r="C151" s="199" t="s">
        <v>106</v>
      </c>
      <c r="D151" s="200"/>
      <c r="E151" s="30"/>
      <c r="F151" s="31"/>
      <c r="G151" s="21"/>
      <c r="H151" s="22"/>
      <c r="I151" s="23"/>
      <c r="J151" s="23"/>
      <c r="K151" s="50"/>
      <c r="L151" s="26"/>
      <c r="M151" s="23"/>
      <c r="N151" s="49"/>
      <c r="O151" s="51"/>
    </row>
    <row r="152" spans="1:15" s="20" customFormat="1" ht="18" customHeight="1">
      <c r="A152" s="163"/>
      <c r="B152" s="156" t="s">
        <v>181</v>
      </c>
      <c r="C152" s="199" t="s">
        <v>38</v>
      </c>
      <c r="D152" s="200"/>
      <c r="E152" s="30"/>
      <c r="F152" s="31"/>
      <c r="G152" s="21"/>
      <c r="H152" s="22"/>
      <c r="I152" s="23"/>
      <c r="J152" s="23"/>
      <c r="K152" s="50"/>
      <c r="L152" s="26"/>
      <c r="M152" s="23"/>
      <c r="N152" s="49"/>
      <c r="O152" s="51"/>
    </row>
    <row r="153" spans="1:15" s="20" customFormat="1" ht="18" customHeight="1">
      <c r="A153" s="163"/>
      <c r="B153" s="156" t="s">
        <v>290</v>
      </c>
      <c r="C153" s="199" t="s">
        <v>38</v>
      </c>
      <c r="D153" s="200"/>
      <c r="E153" s="30"/>
      <c r="F153" s="31"/>
      <c r="G153" s="21"/>
      <c r="H153" s="22"/>
      <c r="I153" s="23"/>
      <c r="J153" s="23"/>
      <c r="K153" s="50"/>
      <c r="L153" s="26"/>
      <c r="M153" s="23"/>
      <c r="N153" s="49"/>
      <c r="O153" s="51"/>
    </row>
    <row r="154" spans="1:15" s="20" customFormat="1" ht="15">
      <c r="A154" s="163"/>
      <c r="B154" s="156" t="s">
        <v>182</v>
      </c>
      <c r="C154" s="154" t="s">
        <v>107</v>
      </c>
      <c r="D154" s="180"/>
      <c r="E154" s="30"/>
      <c r="F154" s="31"/>
      <c r="G154" s="21"/>
      <c r="H154" s="22"/>
      <c r="I154" s="23"/>
      <c r="J154" s="23"/>
      <c r="K154" s="50"/>
      <c r="L154" s="26"/>
      <c r="M154" s="23"/>
      <c r="N154" s="49"/>
      <c r="O154" s="51"/>
    </row>
    <row r="155" spans="1:15" s="20" customFormat="1" ht="60">
      <c r="A155" s="163"/>
      <c r="B155" s="156" t="s">
        <v>26</v>
      </c>
      <c r="C155" s="154" t="s">
        <v>98</v>
      </c>
      <c r="D155" s="180"/>
      <c r="E155" s="30"/>
      <c r="F155" s="31"/>
      <c r="G155" s="21"/>
      <c r="H155" s="22"/>
      <c r="I155" s="23"/>
      <c r="J155" s="23"/>
      <c r="K155" s="50"/>
      <c r="L155" s="26"/>
      <c r="M155" s="23"/>
      <c r="N155" s="49"/>
      <c r="O155" s="51"/>
    </row>
    <row r="156" spans="1:15" s="20" customFormat="1" ht="15">
      <c r="A156" s="163"/>
      <c r="B156" s="156" t="s">
        <v>183</v>
      </c>
      <c r="C156" s="154" t="s">
        <v>99</v>
      </c>
      <c r="D156" s="180"/>
      <c r="E156" s="30"/>
      <c r="F156" s="31"/>
      <c r="G156" s="21"/>
      <c r="H156" s="22"/>
      <c r="I156" s="23"/>
      <c r="J156" s="23"/>
      <c r="K156" s="50"/>
      <c r="L156" s="26"/>
      <c r="M156" s="23"/>
      <c r="N156" s="49"/>
      <c r="O156" s="51"/>
    </row>
    <row r="157" spans="1:15" s="20" customFormat="1" ht="15">
      <c r="A157" s="227" t="s">
        <v>82</v>
      </c>
      <c r="B157" s="228"/>
      <c r="C157" s="183"/>
      <c r="D157" s="194"/>
      <c r="E157" s="74" t="s">
        <v>14</v>
      </c>
      <c r="F157" s="65" t="s">
        <v>14</v>
      </c>
      <c r="G157" s="66" t="s">
        <v>14</v>
      </c>
      <c r="H157" s="67" t="s">
        <v>6</v>
      </c>
      <c r="I157" s="68">
        <v>1</v>
      </c>
      <c r="J157" s="60"/>
      <c r="K157" s="70">
        <f aca="true" t="shared" si="3" ref="K157">J157*I157</f>
        <v>0</v>
      </c>
      <c r="L157" s="71">
        <v>1</v>
      </c>
      <c r="M157" s="60"/>
      <c r="N157" s="72">
        <f>M157*L157</f>
        <v>0</v>
      </c>
      <c r="O157" s="123">
        <f>N157+K157</f>
        <v>0</v>
      </c>
    </row>
    <row r="158" spans="1:15" s="20" customFormat="1" ht="15">
      <c r="A158" s="201"/>
      <c r="B158" s="130" t="s">
        <v>146</v>
      </c>
      <c r="C158" s="143" t="s">
        <v>147</v>
      </c>
      <c r="D158" s="151"/>
      <c r="E158" s="105"/>
      <c r="F158" s="106"/>
      <c r="G158" s="66"/>
      <c r="H158" s="67"/>
      <c r="I158" s="68"/>
      <c r="J158" s="75"/>
      <c r="K158" s="76"/>
      <c r="L158" s="77"/>
      <c r="M158" s="75"/>
      <c r="N158" s="72"/>
      <c r="O158" s="123"/>
    </row>
    <row r="159" spans="1:15" s="20" customFormat="1" ht="15">
      <c r="A159" s="201"/>
      <c r="B159" s="130" t="s">
        <v>148</v>
      </c>
      <c r="C159" s="143" t="s">
        <v>147</v>
      </c>
      <c r="D159" s="151"/>
      <c r="E159" s="105"/>
      <c r="F159" s="106"/>
      <c r="G159" s="66"/>
      <c r="H159" s="67"/>
      <c r="I159" s="68"/>
      <c r="J159" s="75"/>
      <c r="K159" s="76"/>
      <c r="L159" s="77"/>
      <c r="M159" s="75"/>
      <c r="N159" s="72"/>
      <c r="O159" s="123"/>
    </row>
    <row r="160" spans="1:15" s="20" customFormat="1" ht="15">
      <c r="A160" s="201"/>
      <c r="B160" s="130" t="s">
        <v>149</v>
      </c>
      <c r="C160" s="143" t="s">
        <v>147</v>
      </c>
      <c r="D160" s="151"/>
      <c r="E160" s="105"/>
      <c r="F160" s="106"/>
      <c r="G160" s="66"/>
      <c r="H160" s="67"/>
      <c r="I160" s="68"/>
      <c r="J160" s="75"/>
      <c r="K160" s="76"/>
      <c r="L160" s="77"/>
      <c r="M160" s="75"/>
      <c r="N160" s="72"/>
      <c r="O160" s="123"/>
    </row>
    <row r="161" spans="1:15" s="20" customFormat="1" ht="15">
      <c r="A161" s="158"/>
      <c r="B161" s="130" t="s">
        <v>233</v>
      </c>
      <c r="C161" s="130" t="s">
        <v>284</v>
      </c>
      <c r="D161" s="144"/>
      <c r="E161" s="91"/>
      <c r="F161" s="92"/>
      <c r="G161" s="66"/>
      <c r="H161" s="67"/>
      <c r="I161" s="68"/>
      <c r="J161" s="107"/>
      <c r="K161" s="108"/>
      <c r="L161" s="77"/>
      <c r="M161" s="107"/>
      <c r="N161" s="94"/>
      <c r="O161" s="125"/>
    </row>
    <row r="162" spans="1:15" s="20" customFormat="1" ht="15">
      <c r="A162" s="158"/>
      <c r="B162" s="145" t="s">
        <v>234</v>
      </c>
      <c r="C162" s="145" t="s">
        <v>235</v>
      </c>
      <c r="D162" s="144"/>
      <c r="E162" s="91"/>
      <c r="F162" s="92"/>
      <c r="G162" s="66"/>
      <c r="H162" s="67"/>
      <c r="I162" s="68"/>
      <c r="J162" s="107"/>
      <c r="K162" s="108"/>
      <c r="L162" s="77"/>
      <c r="M162" s="107"/>
      <c r="N162" s="94"/>
      <c r="O162" s="125"/>
    </row>
    <row r="163" spans="1:15" s="20" customFormat="1" ht="45">
      <c r="A163" s="158"/>
      <c r="B163" s="145" t="s">
        <v>236</v>
      </c>
      <c r="C163" s="145" t="s">
        <v>237</v>
      </c>
      <c r="D163" s="144"/>
      <c r="E163" s="91"/>
      <c r="F163" s="92"/>
      <c r="G163" s="66"/>
      <c r="H163" s="67"/>
      <c r="I163" s="68"/>
      <c r="J163" s="68"/>
      <c r="K163" s="93"/>
      <c r="L163" s="71"/>
      <c r="M163" s="68"/>
      <c r="N163" s="94"/>
      <c r="O163" s="125"/>
    </row>
    <row r="164" spans="1:15" s="20" customFormat="1" ht="30">
      <c r="A164" s="158"/>
      <c r="B164" s="145" t="s">
        <v>169</v>
      </c>
      <c r="C164" s="145" t="s">
        <v>285</v>
      </c>
      <c r="D164" s="128"/>
      <c r="E164" s="91"/>
      <c r="F164" s="92"/>
      <c r="G164" s="66"/>
      <c r="H164" s="67"/>
      <c r="I164" s="68"/>
      <c r="J164" s="68"/>
      <c r="K164" s="93"/>
      <c r="L164" s="71"/>
      <c r="M164" s="68"/>
      <c r="N164" s="94"/>
      <c r="O164" s="125"/>
    </row>
    <row r="165" spans="1:15" s="20" customFormat="1" ht="30">
      <c r="A165" s="158"/>
      <c r="B165" s="145" t="s">
        <v>238</v>
      </c>
      <c r="C165" s="145" t="s">
        <v>170</v>
      </c>
      <c r="D165" s="144"/>
      <c r="E165" s="91"/>
      <c r="F165" s="92"/>
      <c r="G165" s="66"/>
      <c r="H165" s="67"/>
      <c r="I165" s="68"/>
      <c r="J165" s="68"/>
      <c r="K165" s="93"/>
      <c r="L165" s="71"/>
      <c r="M165" s="68"/>
      <c r="N165" s="94"/>
      <c r="O165" s="125"/>
    </row>
    <row r="166" spans="1:15" s="20" customFormat="1" ht="30">
      <c r="A166" s="158"/>
      <c r="B166" s="139" t="s">
        <v>239</v>
      </c>
      <c r="C166" s="145" t="s">
        <v>83</v>
      </c>
      <c r="D166" s="128"/>
      <c r="E166" s="91"/>
      <c r="F166" s="92"/>
      <c r="G166" s="66"/>
      <c r="H166" s="67"/>
      <c r="I166" s="68"/>
      <c r="J166" s="68"/>
      <c r="K166" s="93"/>
      <c r="L166" s="71"/>
      <c r="M166" s="68"/>
      <c r="N166" s="94"/>
      <c r="O166" s="125"/>
    </row>
    <row r="167" spans="1:15" s="20" customFormat="1" ht="15">
      <c r="A167" s="158"/>
      <c r="B167" s="139" t="s">
        <v>114</v>
      </c>
      <c r="C167" s="145" t="s">
        <v>115</v>
      </c>
      <c r="D167" s="128"/>
      <c r="E167" s="91"/>
      <c r="F167" s="92"/>
      <c r="G167" s="66"/>
      <c r="H167" s="67"/>
      <c r="I167" s="68"/>
      <c r="J167" s="68"/>
      <c r="K167" s="93"/>
      <c r="L167" s="71"/>
      <c r="M167" s="68"/>
      <c r="N167" s="94"/>
      <c r="O167" s="125"/>
    </row>
    <row r="168" spans="1:15" s="20" customFormat="1" ht="31.5" customHeight="1">
      <c r="A168" s="158"/>
      <c r="B168" s="139" t="s">
        <v>116</v>
      </c>
      <c r="C168" s="145" t="s">
        <v>240</v>
      </c>
      <c r="D168" s="128"/>
      <c r="E168" s="91"/>
      <c r="F168" s="92"/>
      <c r="G168" s="66"/>
      <c r="H168" s="67"/>
      <c r="I168" s="68"/>
      <c r="J168" s="68"/>
      <c r="K168" s="93"/>
      <c r="L168" s="71"/>
      <c r="M168" s="68"/>
      <c r="N168" s="94"/>
      <c r="O168" s="125"/>
    </row>
    <row r="169" spans="1:15" s="20" customFormat="1" ht="45">
      <c r="A169" s="158"/>
      <c r="B169" s="139" t="s">
        <v>241</v>
      </c>
      <c r="C169" s="145" t="s">
        <v>142</v>
      </c>
      <c r="D169" s="144"/>
      <c r="E169" s="91"/>
      <c r="F169" s="92"/>
      <c r="G169" s="66"/>
      <c r="H169" s="67"/>
      <c r="I169" s="68"/>
      <c r="J169" s="68"/>
      <c r="K169" s="93"/>
      <c r="L169" s="71"/>
      <c r="M169" s="68"/>
      <c r="N169" s="94"/>
      <c r="O169" s="125"/>
    </row>
    <row r="170" spans="1:15" s="20" customFormat="1" ht="30">
      <c r="A170" s="158"/>
      <c r="B170" s="139"/>
      <c r="C170" s="145" t="s">
        <v>117</v>
      </c>
      <c r="D170" s="144"/>
      <c r="E170" s="91"/>
      <c r="F170" s="92"/>
      <c r="G170" s="66"/>
      <c r="H170" s="67"/>
      <c r="I170" s="68"/>
      <c r="J170" s="68"/>
      <c r="K170" s="93"/>
      <c r="L170" s="71"/>
      <c r="M170" s="68"/>
      <c r="N170" s="94"/>
      <c r="O170" s="125"/>
    </row>
    <row r="171" spans="1:15" s="20" customFormat="1" ht="15">
      <c r="A171" s="158"/>
      <c r="B171" s="139" t="s">
        <v>118</v>
      </c>
      <c r="C171" s="145" t="s">
        <v>119</v>
      </c>
      <c r="D171" s="128"/>
      <c r="E171" s="91"/>
      <c r="F171" s="92"/>
      <c r="G171" s="66"/>
      <c r="H171" s="67"/>
      <c r="I171" s="68"/>
      <c r="J171" s="68"/>
      <c r="K171" s="93"/>
      <c r="L171" s="71"/>
      <c r="M171" s="68"/>
      <c r="N171" s="94"/>
      <c r="O171" s="125"/>
    </row>
    <row r="172" spans="1:15" s="20" customFormat="1" ht="15">
      <c r="A172" s="158"/>
      <c r="B172" s="139" t="s">
        <v>120</v>
      </c>
      <c r="C172" s="145" t="s">
        <v>242</v>
      </c>
      <c r="D172" s="128"/>
      <c r="E172" s="91"/>
      <c r="F172" s="92"/>
      <c r="G172" s="66"/>
      <c r="H172" s="67"/>
      <c r="I172" s="68"/>
      <c r="J172" s="68"/>
      <c r="K172" s="93"/>
      <c r="L172" s="71"/>
      <c r="M172" s="68"/>
      <c r="N172" s="94"/>
      <c r="O172" s="125"/>
    </row>
    <row r="173" spans="1:15" s="20" customFormat="1" ht="30">
      <c r="A173" s="158"/>
      <c r="B173" s="139" t="s">
        <v>243</v>
      </c>
      <c r="C173" s="146" t="s">
        <v>244</v>
      </c>
      <c r="D173" s="128"/>
      <c r="E173" s="91"/>
      <c r="F173" s="92"/>
      <c r="G173" s="66"/>
      <c r="H173" s="67"/>
      <c r="I173" s="68"/>
      <c r="J173" s="68"/>
      <c r="K173" s="93"/>
      <c r="L173" s="71"/>
      <c r="M173" s="68"/>
      <c r="N173" s="94"/>
      <c r="O173" s="125"/>
    </row>
    <row r="174" spans="1:15" s="20" customFormat="1" ht="45">
      <c r="A174" s="171"/>
      <c r="B174" s="147" t="s">
        <v>121</v>
      </c>
      <c r="C174" s="148"/>
      <c r="D174" s="149"/>
      <c r="E174" s="91"/>
      <c r="F174" s="92"/>
      <c r="G174" s="66"/>
      <c r="H174" s="67"/>
      <c r="I174" s="68"/>
      <c r="J174" s="93"/>
      <c r="K174" s="93"/>
      <c r="L174" s="71"/>
      <c r="M174" s="93"/>
      <c r="N174" s="94"/>
      <c r="O174" s="125"/>
    </row>
    <row r="175" spans="1:15" s="20" customFormat="1" ht="90.75" customHeight="1">
      <c r="A175" s="171"/>
      <c r="B175" s="150" t="s">
        <v>165</v>
      </c>
      <c r="C175" s="148" t="s">
        <v>171</v>
      </c>
      <c r="D175" s="149"/>
      <c r="E175" s="91"/>
      <c r="F175" s="92"/>
      <c r="G175" s="66"/>
      <c r="H175" s="67"/>
      <c r="I175" s="68"/>
      <c r="J175" s="93"/>
      <c r="K175" s="93"/>
      <c r="L175" s="71"/>
      <c r="M175" s="93"/>
      <c r="N175" s="94"/>
      <c r="O175" s="125"/>
    </row>
    <row r="176" spans="1:15" s="20" customFormat="1" ht="30">
      <c r="A176" s="171"/>
      <c r="B176" s="150" t="s">
        <v>172</v>
      </c>
      <c r="C176" s="148" t="s">
        <v>173</v>
      </c>
      <c r="D176" s="149"/>
      <c r="E176" s="91"/>
      <c r="F176" s="92"/>
      <c r="G176" s="66"/>
      <c r="H176" s="67"/>
      <c r="I176" s="68"/>
      <c r="J176" s="93"/>
      <c r="K176" s="93"/>
      <c r="L176" s="71"/>
      <c r="M176" s="93"/>
      <c r="N176" s="94"/>
      <c r="O176" s="125"/>
    </row>
    <row r="177" spans="1:15" s="20" customFormat="1" ht="15">
      <c r="A177" s="227" t="s">
        <v>70</v>
      </c>
      <c r="B177" s="228"/>
      <c r="C177" s="183"/>
      <c r="D177" s="194"/>
      <c r="E177" s="74"/>
      <c r="F177" s="65"/>
      <c r="G177" s="66"/>
      <c r="H177" s="67" t="s">
        <v>6</v>
      </c>
      <c r="I177" s="68">
        <v>11</v>
      </c>
      <c r="J177" s="60"/>
      <c r="K177" s="70">
        <f>J177*I177</f>
        <v>0</v>
      </c>
      <c r="L177" s="71">
        <v>11</v>
      </c>
      <c r="M177" s="60"/>
      <c r="N177" s="72">
        <f>M177*L177</f>
        <v>0</v>
      </c>
      <c r="O177" s="123">
        <f>N177+K177</f>
        <v>0</v>
      </c>
    </row>
    <row r="178" spans="1:15" s="20" customFormat="1" ht="15">
      <c r="A178" s="201"/>
      <c r="B178" s="130" t="s">
        <v>146</v>
      </c>
      <c r="C178" s="143" t="s">
        <v>147</v>
      </c>
      <c r="D178" s="151"/>
      <c r="E178" s="105"/>
      <c r="F178" s="106"/>
      <c r="G178" s="66"/>
      <c r="H178" s="67"/>
      <c r="I178" s="68"/>
      <c r="J178" s="75"/>
      <c r="K178" s="76"/>
      <c r="L178" s="77"/>
      <c r="M178" s="75"/>
      <c r="N178" s="72"/>
      <c r="O178" s="123"/>
    </row>
    <row r="179" spans="1:15" s="20" customFormat="1" ht="15">
      <c r="A179" s="201"/>
      <c r="B179" s="130" t="s">
        <v>148</v>
      </c>
      <c r="C179" s="143" t="s">
        <v>147</v>
      </c>
      <c r="D179" s="151"/>
      <c r="E179" s="105"/>
      <c r="F179" s="106"/>
      <c r="G179" s="66"/>
      <c r="H179" s="67"/>
      <c r="I179" s="68"/>
      <c r="J179" s="75"/>
      <c r="K179" s="76"/>
      <c r="L179" s="77"/>
      <c r="M179" s="75"/>
      <c r="N179" s="72"/>
      <c r="O179" s="123"/>
    </row>
    <row r="180" spans="1:15" s="20" customFormat="1" ht="15">
      <c r="A180" s="201"/>
      <c r="B180" s="130" t="s">
        <v>149</v>
      </c>
      <c r="C180" s="143" t="s">
        <v>147</v>
      </c>
      <c r="D180" s="151"/>
      <c r="E180" s="105"/>
      <c r="F180" s="106"/>
      <c r="G180" s="66"/>
      <c r="H180" s="67"/>
      <c r="I180" s="68"/>
      <c r="J180" s="75"/>
      <c r="K180" s="76"/>
      <c r="L180" s="77"/>
      <c r="M180" s="75"/>
      <c r="N180" s="72"/>
      <c r="O180" s="123"/>
    </row>
    <row r="181" spans="1:15" s="20" customFormat="1" ht="15">
      <c r="A181" s="158"/>
      <c r="B181" s="139" t="s">
        <v>188</v>
      </c>
      <c r="C181" s="197" t="s">
        <v>71</v>
      </c>
      <c r="D181" s="155"/>
      <c r="E181" s="105"/>
      <c r="F181" s="106"/>
      <c r="G181" s="66"/>
      <c r="H181" s="67"/>
      <c r="I181" s="68"/>
      <c r="J181" s="69"/>
      <c r="K181" s="70"/>
      <c r="L181" s="71"/>
      <c r="M181" s="69"/>
      <c r="N181" s="72"/>
      <c r="O181" s="123"/>
    </row>
    <row r="182" spans="1:15" s="20" customFormat="1" ht="15">
      <c r="A182" s="158"/>
      <c r="B182" s="139" t="s">
        <v>189</v>
      </c>
      <c r="C182" s="197" t="s">
        <v>174</v>
      </c>
      <c r="D182" s="155"/>
      <c r="E182" s="105"/>
      <c r="F182" s="106"/>
      <c r="G182" s="66"/>
      <c r="H182" s="67"/>
      <c r="I182" s="68"/>
      <c r="J182" s="69"/>
      <c r="K182" s="70"/>
      <c r="L182" s="71"/>
      <c r="M182" s="69"/>
      <c r="N182" s="72"/>
      <c r="O182" s="123"/>
    </row>
    <row r="183" spans="1:15" s="20" customFormat="1" ht="100.5" customHeight="1">
      <c r="A183" s="158"/>
      <c r="B183" s="139" t="s">
        <v>186</v>
      </c>
      <c r="C183" s="197" t="s">
        <v>272</v>
      </c>
      <c r="D183" s="155"/>
      <c r="E183" s="105"/>
      <c r="F183" s="106"/>
      <c r="G183" s="66"/>
      <c r="H183" s="67"/>
      <c r="I183" s="68"/>
      <c r="J183" s="69"/>
      <c r="K183" s="70"/>
      <c r="L183" s="71"/>
      <c r="M183" s="69"/>
      <c r="N183" s="72"/>
      <c r="O183" s="123"/>
    </row>
    <row r="184" spans="1:15" s="20" customFormat="1" ht="24.75" customHeight="1">
      <c r="A184" s="158"/>
      <c r="B184" s="139" t="s">
        <v>187</v>
      </c>
      <c r="C184" s="197" t="s">
        <v>72</v>
      </c>
      <c r="D184" s="155"/>
      <c r="E184" s="105"/>
      <c r="F184" s="106"/>
      <c r="G184" s="66"/>
      <c r="H184" s="67"/>
      <c r="I184" s="68"/>
      <c r="J184" s="69"/>
      <c r="K184" s="70"/>
      <c r="L184" s="71"/>
      <c r="M184" s="69"/>
      <c r="N184" s="72"/>
      <c r="O184" s="123"/>
    </row>
    <row r="185" spans="1:15" s="20" customFormat="1" ht="24.75" customHeight="1">
      <c r="A185" s="158"/>
      <c r="B185" s="145" t="s">
        <v>245</v>
      </c>
      <c r="C185" s="145" t="s">
        <v>167</v>
      </c>
      <c r="D185" s="155"/>
      <c r="E185" s="105"/>
      <c r="F185" s="106"/>
      <c r="G185" s="66"/>
      <c r="H185" s="67"/>
      <c r="I185" s="68"/>
      <c r="J185" s="69"/>
      <c r="K185" s="70"/>
      <c r="L185" s="71"/>
      <c r="M185" s="69"/>
      <c r="N185" s="72"/>
      <c r="O185" s="123"/>
    </row>
    <row r="186" spans="1:15" s="20" customFormat="1" ht="30">
      <c r="A186" s="158"/>
      <c r="B186" s="139"/>
      <c r="C186" s="195" t="s">
        <v>73</v>
      </c>
      <c r="D186" s="155"/>
      <c r="E186" s="105"/>
      <c r="F186" s="106"/>
      <c r="G186" s="66"/>
      <c r="H186" s="67"/>
      <c r="I186" s="68"/>
      <c r="J186" s="69"/>
      <c r="K186" s="70"/>
      <c r="L186" s="71"/>
      <c r="M186" s="69"/>
      <c r="N186" s="72"/>
      <c r="O186" s="123"/>
    </row>
    <row r="187" spans="1:15" s="20" customFormat="1" ht="30">
      <c r="A187" s="158"/>
      <c r="B187" s="139"/>
      <c r="C187" s="195" t="s">
        <v>74</v>
      </c>
      <c r="D187" s="155"/>
      <c r="E187" s="105"/>
      <c r="F187" s="106"/>
      <c r="G187" s="66"/>
      <c r="H187" s="67"/>
      <c r="I187" s="68"/>
      <c r="J187" s="69"/>
      <c r="K187" s="70"/>
      <c r="L187" s="71"/>
      <c r="M187" s="69"/>
      <c r="N187" s="72"/>
      <c r="O187" s="123"/>
    </row>
    <row r="188" spans="1:15" s="20" customFormat="1" ht="15">
      <c r="A188" s="253" t="s">
        <v>8</v>
      </c>
      <c r="B188" s="254"/>
      <c r="C188" s="195"/>
      <c r="D188" s="202"/>
      <c r="E188" s="105" t="s">
        <v>14</v>
      </c>
      <c r="F188" s="106"/>
      <c r="G188" s="66"/>
      <c r="H188" s="67"/>
      <c r="I188" s="68">
        <v>1</v>
      </c>
      <c r="J188" s="60"/>
      <c r="K188" s="70">
        <f aca="true" t="shared" si="4" ref="K188">J188*I188</f>
        <v>0</v>
      </c>
      <c r="L188" s="71">
        <v>1</v>
      </c>
      <c r="M188" s="60"/>
      <c r="N188" s="72">
        <f aca="true" t="shared" si="5" ref="N188">M188*L188</f>
        <v>0</v>
      </c>
      <c r="O188" s="123">
        <f aca="true" t="shared" si="6" ref="O188">N188+K188</f>
        <v>0</v>
      </c>
    </row>
    <row r="189" spans="1:15" s="20" customFormat="1" ht="15">
      <c r="A189" s="203"/>
      <c r="B189" s="139"/>
      <c r="C189" s="195" t="s">
        <v>128</v>
      </c>
      <c r="D189" s="202"/>
      <c r="E189" s="105"/>
      <c r="F189" s="106"/>
      <c r="G189" s="66"/>
      <c r="H189" s="67"/>
      <c r="I189" s="68"/>
      <c r="J189" s="69"/>
      <c r="K189" s="70"/>
      <c r="L189" s="71"/>
      <c r="M189" s="69"/>
      <c r="N189" s="72"/>
      <c r="O189" s="123"/>
    </row>
    <row r="190" spans="1:15" s="20" customFormat="1" ht="15">
      <c r="A190" s="203"/>
      <c r="B190" s="139"/>
      <c r="C190" s="195" t="s">
        <v>129</v>
      </c>
      <c r="D190" s="202"/>
      <c r="E190" s="105"/>
      <c r="F190" s="106"/>
      <c r="G190" s="66"/>
      <c r="H190" s="67"/>
      <c r="I190" s="68"/>
      <c r="J190" s="69"/>
      <c r="K190" s="70"/>
      <c r="L190" s="71"/>
      <c r="M190" s="69"/>
      <c r="N190" s="72"/>
      <c r="O190" s="123"/>
    </row>
    <row r="191" spans="1:15" s="20" customFormat="1" ht="15">
      <c r="A191" s="203"/>
      <c r="B191" s="139"/>
      <c r="C191" s="195" t="s">
        <v>130</v>
      </c>
      <c r="D191" s="202"/>
      <c r="E191" s="105"/>
      <c r="F191" s="106"/>
      <c r="G191" s="66"/>
      <c r="H191" s="67"/>
      <c r="I191" s="68"/>
      <c r="J191" s="69"/>
      <c r="K191" s="70"/>
      <c r="L191" s="71"/>
      <c r="M191" s="69"/>
      <c r="N191" s="72"/>
      <c r="O191" s="123"/>
    </row>
    <row r="192" spans="1:15" s="20" customFormat="1" ht="15">
      <c r="A192" s="203"/>
      <c r="B192" s="139"/>
      <c r="C192" s="195" t="s">
        <v>131</v>
      </c>
      <c r="D192" s="202"/>
      <c r="E192" s="105"/>
      <c r="F192" s="106"/>
      <c r="G192" s="66"/>
      <c r="H192" s="67"/>
      <c r="I192" s="68"/>
      <c r="J192" s="69"/>
      <c r="K192" s="70"/>
      <c r="L192" s="71"/>
      <c r="M192" s="69"/>
      <c r="N192" s="72"/>
      <c r="O192" s="123"/>
    </row>
    <row r="193" spans="1:15" s="20" customFormat="1" ht="15">
      <c r="A193" s="203"/>
      <c r="B193" s="139"/>
      <c r="C193" s="195" t="s">
        <v>132</v>
      </c>
      <c r="D193" s="202"/>
      <c r="E193" s="105"/>
      <c r="F193" s="106"/>
      <c r="G193" s="66"/>
      <c r="H193" s="67"/>
      <c r="I193" s="68"/>
      <c r="J193" s="69"/>
      <c r="K193" s="70"/>
      <c r="L193" s="71"/>
      <c r="M193" s="69"/>
      <c r="N193" s="72"/>
      <c r="O193" s="123"/>
    </row>
    <row r="194" spans="1:15" s="20" customFormat="1" ht="15">
      <c r="A194" s="203"/>
      <c r="B194" s="139"/>
      <c r="C194" s="204" t="s">
        <v>133</v>
      </c>
      <c r="D194" s="202"/>
      <c r="E194" s="105"/>
      <c r="F194" s="106"/>
      <c r="G194" s="66"/>
      <c r="H194" s="67"/>
      <c r="I194" s="68"/>
      <c r="J194" s="69"/>
      <c r="K194" s="70"/>
      <c r="L194" s="71"/>
      <c r="M194" s="69"/>
      <c r="N194" s="72"/>
      <c r="O194" s="123"/>
    </row>
    <row r="195" spans="1:15" s="20" customFormat="1" ht="30">
      <c r="A195" s="203"/>
      <c r="B195" s="147"/>
      <c r="C195" s="199" t="s">
        <v>134</v>
      </c>
      <c r="D195" s="202"/>
      <c r="E195" s="105"/>
      <c r="F195" s="106"/>
      <c r="G195" s="66"/>
      <c r="H195" s="67"/>
      <c r="I195" s="68"/>
      <c r="J195" s="69"/>
      <c r="K195" s="70"/>
      <c r="L195" s="71"/>
      <c r="M195" s="69"/>
      <c r="N195" s="72"/>
      <c r="O195" s="123"/>
    </row>
    <row r="196" spans="1:15" s="20" customFormat="1" ht="15">
      <c r="A196" s="227" t="s">
        <v>84</v>
      </c>
      <c r="B196" s="228"/>
      <c r="C196" s="183"/>
      <c r="D196" s="194"/>
      <c r="E196" s="74" t="s">
        <v>14</v>
      </c>
      <c r="F196" s="65" t="s">
        <v>14</v>
      </c>
      <c r="G196" s="66"/>
      <c r="H196" s="67" t="s">
        <v>6</v>
      </c>
      <c r="I196" s="68">
        <v>1</v>
      </c>
      <c r="J196" s="60"/>
      <c r="K196" s="70">
        <f>J196*I196</f>
        <v>0</v>
      </c>
      <c r="L196" s="71">
        <v>1</v>
      </c>
      <c r="M196" s="60"/>
      <c r="N196" s="72">
        <f>M196*L196</f>
        <v>0</v>
      </c>
      <c r="O196" s="123">
        <f>N196+K196</f>
        <v>0</v>
      </c>
    </row>
    <row r="197" spans="1:15" s="20" customFormat="1" ht="15">
      <c r="A197" s="201"/>
      <c r="B197" s="130" t="s">
        <v>146</v>
      </c>
      <c r="C197" s="143" t="s">
        <v>147</v>
      </c>
      <c r="D197" s="151"/>
      <c r="E197" s="105"/>
      <c r="F197" s="106"/>
      <c r="G197" s="66"/>
      <c r="H197" s="67"/>
      <c r="I197" s="68"/>
      <c r="J197" s="75"/>
      <c r="K197" s="76"/>
      <c r="L197" s="77"/>
      <c r="M197" s="75"/>
      <c r="N197" s="72"/>
      <c r="O197" s="123"/>
    </row>
    <row r="198" spans="1:15" s="20" customFormat="1" ht="15">
      <c r="A198" s="201"/>
      <c r="B198" s="130" t="s">
        <v>148</v>
      </c>
      <c r="C198" s="143" t="s">
        <v>147</v>
      </c>
      <c r="D198" s="151"/>
      <c r="E198" s="105"/>
      <c r="F198" s="106"/>
      <c r="G198" s="66"/>
      <c r="H198" s="67"/>
      <c r="I198" s="68"/>
      <c r="J198" s="75"/>
      <c r="K198" s="76"/>
      <c r="L198" s="77"/>
      <c r="M198" s="75"/>
      <c r="N198" s="72"/>
      <c r="O198" s="123"/>
    </row>
    <row r="199" spans="1:15" s="20" customFormat="1" ht="15">
      <c r="A199" s="201"/>
      <c r="B199" s="130" t="s">
        <v>149</v>
      </c>
      <c r="C199" s="143" t="s">
        <v>147</v>
      </c>
      <c r="D199" s="151"/>
      <c r="E199" s="105"/>
      <c r="F199" s="106"/>
      <c r="G199" s="66"/>
      <c r="H199" s="67"/>
      <c r="I199" s="68"/>
      <c r="J199" s="75"/>
      <c r="K199" s="76"/>
      <c r="L199" s="77"/>
      <c r="M199" s="75"/>
      <c r="N199" s="72"/>
      <c r="O199" s="123"/>
    </row>
    <row r="200" spans="1:15" s="20" customFormat="1" ht="30">
      <c r="A200" s="158"/>
      <c r="B200" s="139"/>
      <c r="C200" s="198" t="s">
        <v>286</v>
      </c>
      <c r="D200" s="155"/>
      <c r="E200" s="91"/>
      <c r="F200" s="92"/>
      <c r="G200" s="66"/>
      <c r="H200" s="67"/>
      <c r="I200" s="68"/>
      <c r="J200" s="68"/>
      <c r="K200" s="93"/>
      <c r="L200" s="71"/>
      <c r="M200" s="68"/>
      <c r="N200" s="94"/>
      <c r="O200" s="125"/>
    </row>
    <row r="201" spans="1:15" s="20" customFormat="1" ht="15.75" customHeight="1">
      <c r="A201" s="158"/>
      <c r="B201" s="147"/>
      <c r="C201" s="205" t="s">
        <v>85</v>
      </c>
      <c r="D201" s="155"/>
      <c r="E201" s="91"/>
      <c r="F201" s="92"/>
      <c r="G201" s="66"/>
      <c r="H201" s="67"/>
      <c r="I201" s="68"/>
      <c r="J201" s="68"/>
      <c r="K201" s="93"/>
      <c r="L201" s="71"/>
      <c r="M201" s="68"/>
      <c r="N201" s="94"/>
      <c r="O201" s="125"/>
    </row>
    <row r="202" spans="1:15" s="40" customFormat="1" ht="15" customHeight="1">
      <c r="A202" s="227" t="s">
        <v>137</v>
      </c>
      <c r="B202" s="228"/>
      <c r="C202" s="183"/>
      <c r="D202" s="194"/>
      <c r="E202" s="28" t="s">
        <v>14</v>
      </c>
      <c r="F202" s="29" t="s">
        <v>14</v>
      </c>
      <c r="G202" s="21"/>
      <c r="H202" s="22" t="s">
        <v>6</v>
      </c>
      <c r="I202" s="23">
        <v>1</v>
      </c>
      <c r="J202" s="60"/>
      <c r="K202" s="25">
        <f>J202*I202</f>
        <v>0</v>
      </c>
      <c r="L202" s="26">
        <v>1</v>
      </c>
      <c r="M202" s="60"/>
      <c r="N202" s="27">
        <f>M202*L202</f>
        <v>0</v>
      </c>
      <c r="O202" s="13">
        <f>N202+K202</f>
        <v>0</v>
      </c>
    </row>
    <row r="203" spans="1:15" s="20" customFormat="1" ht="15">
      <c r="A203" s="201"/>
      <c r="B203" s="130" t="s">
        <v>146</v>
      </c>
      <c r="C203" s="143" t="s">
        <v>147</v>
      </c>
      <c r="D203" s="151"/>
      <c r="E203" s="105"/>
      <c r="F203" s="106"/>
      <c r="G203" s="66"/>
      <c r="H203" s="67"/>
      <c r="I203" s="68"/>
      <c r="J203" s="75"/>
      <c r="K203" s="76"/>
      <c r="L203" s="77"/>
      <c r="M203" s="75"/>
      <c r="N203" s="72"/>
      <c r="O203" s="123"/>
    </row>
    <row r="204" spans="1:15" s="20" customFormat="1" ht="15">
      <c r="A204" s="201"/>
      <c r="B204" s="130" t="s">
        <v>148</v>
      </c>
      <c r="C204" s="143" t="s">
        <v>147</v>
      </c>
      <c r="D204" s="151"/>
      <c r="E204" s="105"/>
      <c r="F204" s="106"/>
      <c r="G204" s="66"/>
      <c r="H204" s="67"/>
      <c r="I204" s="68"/>
      <c r="J204" s="75"/>
      <c r="K204" s="76"/>
      <c r="L204" s="77"/>
      <c r="M204" s="75"/>
      <c r="N204" s="72"/>
      <c r="O204" s="123"/>
    </row>
    <row r="205" spans="1:15" s="20" customFormat="1" ht="15">
      <c r="A205" s="201"/>
      <c r="B205" s="130" t="s">
        <v>149</v>
      </c>
      <c r="C205" s="143" t="s">
        <v>147</v>
      </c>
      <c r="D205" s="151"/>
      <c r="E205" s="105"/>
      <c r="F205" s="106"/>
      <c r="G205" s="66"/>
      <c r="H205" s="67"/>
      <c r="I205" s="68"/>
      <c r="J205" s="75"/>
      <c r="K205" s="76"/>
      <c r="L205" s="77"/>
      <c r="M205" s="75"/>
      <c r="N205" s="72"/>
      <c r="O205" s="123"/>
    </row>
    <row r="206" spans="1:15" s="40" customFormat="1" ht="15">
      <c r="A206" s="206"/>
      <c r="B206" s="207"/>
      <c r="C206" s="154" t="s">
        <v>138</v>
      </c>
      <c r="D206" s="180"/>
      <c r="E206" s="30"/>
      <c r="F206" s="31"/>
      <c r="G206" s="21"/>
      <c r="H206" s="22"/>
      <c r="I206" s="23"/>
      <c r="J206" s="23"/>
      <c r="K206" s="50"/>
      <c r="L206" s="26"/>
      <c r="M206" s="23"/>
      <c r="N206" s="49"/>
      <c r="O206" s="51"/>
    </row>
    <row r="207" spans="1:15" s="40" customFormat="1" ht="15">
      <c r="A207" s="206"/>
      <c r="B207" s="207"/>
      <c r="C207" s="154" t="s">
        <v>190</v>
      </c>
      <c r="D207" s="180"/>
      <c r="E207" s="30"/>
      <c r="F207" s="31"/>
      <c r="G207" s="21"/>
      <c r="H207" s="22"/>
      <c r="I207" s="23"/>
      <c r="J207" s="23"/>
      <c r="K207" s="50"/>
      <c r="L207" s="26"/>
      <c r="M207" s="23"/>
      <c r="N207" s="49"/>
      <c r="O207" s="51"/>
    </row>
    <row r="208" spans="1:15" s="20" customFormat="1" ht="15">
      <c r="A208" s="227" t="s">
        <v>89</v>
      </c>
      <c r="B208" s="228"/>
      <c r="C208" s="183"/>
      <c r="D208" s="194"/>
      <c r="E208" s="74" t="s">
        <v>14</v>
      </c>
      <c r="F208" s="65" t="s">
        <v>14</v>
      </c>
      <c r="G208" s="66"/>
      <c r="H208" s="67" t="s">
        <v>6</v>
      </c>
      <c r="I208" s="68">
        <v>1</v>
      </c>
      <c r="J208" s="60"/>
      <c r="K208" s="70">
        <f>J208*I208</f>
        <v>0</v>
      </c>
      <c r="L208" s="71">
        <v>1</v>
      </c>
      <c r="M208" s="60"/>
      <c r="N208" s="72">
        <f>M208*L208</f>
        <v>0</v>
      </c>
      <c r="O208" s="123">
        <f>N208+K208</f>
        <v>0</v>
      </c>
    </row>
    <row r="209" spans="1:15" s="20" customFormat="1" ht="15">
      <c r="A209" s="201"/>
      <c r="B209" s="130" t="s">
        <v>146</v>
      </c>
      <c r="C209" s="143" t="s">
        <v>147</v>
      </c>
      <c r="D209" s="151"/>
      <c r="E209" s="105"/>
      <c r="F209" s="106"/>
      <c r="G209" s="66"/>
      <c r="H209" s="67"/>
      <c r="I209" s="68"/>
      <c r="J209" s="75"/>
      <c r="K209" s="76"/>
      <c r="L209" s="77"/>
      <c r="M209" s="75"/>
      <c r="N209" s="72"/>
      <c r="O209" s="123"/>
    </row>
    <row r="210" spans="1:15" s="20" customFormat="1" ht="15">
      <c r="A210" s="201"/>
      <c r="B210" s="130" t="s">
        <v>148</v>
      </c>
      <c r="C210" s="143" t="s">
        <v>147</v>
      </c>
      <c r="D210" s="151"/>
      <c r="E210" s="105"/>
      <c r="F210" s="106"/>
      <c r="G210" s="66"/>
      <c r="H210" s="67"/>
      <c r="I210" s="68"/>
      <c r="J210" s="75"/>
      <c r="K210" s="76"/>
      <c r="L210" s="77"/>
      <c r="M210" s="75"/>
      <c r="N210" s="72"/>
      <c r="O210" s="123"/>
    </row>
    <row r="211" spans="1:15" s="20" customFormat="1" ht="15">
      <c r="A211" s="201"/>
      <c r="B211" s="130" t="s">
        <v>149</v>
      </c>
      <c r="C211" s="143" t="s">
        <v>147</v>
      </c>
      <c r="D211" s="151"/>
      <c r="E211" s="105"/>
      <c r="F211" s="106"/>
      <c r="G211" s="66"/>
      <c r="H211" s="67"/>
      <c r="I211" s="68"/>
      <c r="J211" s="75"/>
      <c r="K211" s="76"/>
      <c r="L211" s="77"/>
      <c r="M211" s="75"/>
      <c r="N211" s="72"/>
      <c r="O211" s="123"/>
    </row>
    <row r="212" spans="1:15" s="20" customFormat="1" ht="30">
      <c r="A212" s="158"/>
      <c r="B212" s="130" t="s">
        <v>246</v>
      </c>
      <c r="C212" s="130" t="s">
        <v>287</v>
      </c>
      <c r="D212" s="128"/>
      <c r="E212" s="91"/>
      <c r="F212" s="92"/>
      <c r="G212" s="66"/>
      <c r="H212" s="67"/>
      <c r="I212" s="68"/>
      <c r="J212" s="68"/>
      <c r="K212" s="93"/>
      <c r="L212" s="71"/>
      <c r="M212" s="68"/>
      <c r="N212" s="94"/>
      <c r="O212" s="125"/>
    </row>
    <row r="213" spans="1:15" s="20" customFormat="1" ht="15">
      <c r="A213" s="158"/>
      <c r="B213" s="145" t="s">
        <v>247</v>
      </c>
      <c r="C213" s="126" t="s">
        <v>108</v>
      </c>
      <c r="D213" s="131"/>
      <c r="E213" s="91"/>
      <c r="F213" s="92"/>
      <c r="G213" s="66"/>
      <c r="H213" s="67"/>
      <c r="I213" s="68"/>
      <c r="J213" s="68"/>
      <c r="K213" s="93"/>
      <c r="L213" s="71"/>
      <c r="M213" s="68"/>
      <c r="N213" s="94"/>
      <c r="O213" s="125"/>
    </row>
    <row r="214" spans="1:15" s="20" customFormat="1" ht="15">
      <c r="A214" s="158"/>
      <c r="B214" s="145" t="s">
        <v>248</v>
      </c>
      <c r="C214" s="126" t="s">
        <v>90</v>
      </c>
      <c r="D214" s="131"/>
      <c r="E214" s="91"/>
      <c r="F214" s="92"/>
      <c r="G214" s="66"/>
      <c r="H214" s="67"/>
      <c r="I214" s="68"/>
      <c r="J214" s="68"/>
      <c r="K214" s="93"/>
      <c r="L214" s="71"/>
      <c r="M214" s="68"/>
      <c r="N214" s="94"/>
      <c r="O214" s="125"/>
    </row>
    <row r="215" spans="1:15" s="20" customFormat="1" ht="30">
      <c r="A215" s="158"/>
      <c r="B215" s="145" t="s">
        <v>288</v>
      </c>
      <c r="C215" s="126" t="s">
        <v>109</v>
      </c>
      <c r="D215" s="128"/>
      <c r="E215" s="91"/>
      <c r="F215" s="92"/>
      <c r="G215" s="66"/>
      <c r="H215" s="67"/>
      <c r="I215" s="68"/>
      <c r="J215" s="68"/>
      <c r="K215" s="93"/>
      <c r="L215" s="71"/>
      <c r="M215" s="68"/>
      <c r="N215" s="94"/>
      <c r="O215" s="125"/>
    </row>
    <row r="216" spans="1:15" s="20" customFormat="1" ht="45">
      <c r="A216" s="158"/>
      <c r="B216" s="145" t="s">
        <v>249</v>
      </c>
      <c r="C216" s="126" t="s">
        <v>250</v>
      </c>
      <c r="D216" s="128"/>
      <c r="E216" s="91"/>
      <c r="F216" s="92"/>
      <c r="G216" s="66"/>
      <c r="H216" s="67"/>
      <c r="I216" s="68"/>
      <c r="J216" s="68"/>
      <c r="K216" s="93"/>
      <c r="L216" s="71"/>
      <c r="M216" s="68"/>
      <c r="N216" s="94"/>
      <c r="O216" s="125"/>
    </row>
    <row r="217" spans="1:15" s="20" customFormat="1" ht="15">
      <c r="A217" s="158"/>
      <c r="B217" s="145" t="s">
        <v>110</v>
      </c>
      <c r="C217" s="126" t="s">
        <v>251</v>
      </c>
      <c r="D217" s="131"/>
      <c r="E217" s="91"/>
      <c r="F217" s="92"/>
      <c r="G217" s="66"/>
      <c r="H217" s="67"/>
      <c r="I217" s="68"/>
      <c r="J217" s="68"/>
      <c r="K217" s="93"/>
      <c r="L217" s="71"/>
      <c r="M217" s="68"/>
      <c r="N217" s="94"/>
      <c r="O217" s="125"/>
    </row>
    <row r="218" spans="1:15" s="20" customFormat="1" ht="30">
      <c r="A218" s="158"/>
      <c r="B218" s="145" t="s">
        <v>111</v>
      </c>
      <c r="C218" s="126" t="s">
        <v>112</v>
      </c>
      <c r="D218" s="131"/>
      <c r="E218" s="91"/>
      <c r="F218" s="92"/>
      <c r="G218" s="66"/>
      <c r="H218" s="67"/>
      <c r="I218" s="68"/>
      <c r="J218" s="68"/>
      <c r="K218" s="93"/>
      <c r="L218" s="71"/>
      <c r="M218" s="68"/>
      <c r="N218" s="94"/>
      <c r="O218" s="125"/>
    </row>
    <row r="219" spans="1:15" s="20" customFormat="1" ht="15">
      <c r="A219" s="158"/>
      <c r="B219" s="145" t="s">
        <v>26</v>
      </c>
      <c r="C219" s="126" t="s">
        <v>113</v>
      </c>
      <c r="D219" s="128"/>
      <c r="E219" s="91"/>
      <c r="F219" s="92"/>
      <c r="G219" s="66"/>
      <c r="H219" s="67"/>
      <c r="I219" s="68"/>
      <c r="J219" s="68"/>
      <c r="K219" s="93"/>
      <c r="L219" s="71"/>
      <c r="M219" s="68"/>
      <c r="N219" s="94"/>
      <c r="O219" s="125"/>
    </row>
    <row r="220" spans="1:15" s="20" customFormat="1" ht="30">
      <c r="A220" s="158"/>
      <c r="B220" s="152" t="s">
        <v>252</v>
      </c>
      <c r="C220" s="145" t="s">
        <v>289</v>
      </c>
      <c r="D220" s="128"/>
      <c r="E220" s="91"/>
      <c r="F220" s="92"/>
      <c r="G220" s="66"/>
      <c r="H220" s="67"/>
      <c r="I220" s="68"/>
      <c r="J220" s="68"/>
      <c r="K220" s="93"/>
      <c r="L220" s="71"/>
      <c r="M220" s="68"/>
      <c r="N220" s="94"/>
      <c r="O220" s="125"/>
    </row>
    <row r="221" spans="1:15" s="40" customFormat="1" ht="15">
      <c r="A221" s="251" t="s">
        <v>86</v>
      </c>
      <c r="B221" s="252"/>
      <c r="C221" s="199"/>
      <c r="D221" s="208"/>
      <c r="E221" s="28" t="s">
        <v>14</v>
      </c>
      <c r="F221" s="29"/>
      <c r="G221" s="21"/>
      <c r="H221" s="22" t="s">
        <v>7</v>
      </c>
      <c r="I221" s="23">
        <v>900</v>
      </c>
      <c r="J221" s="128"/>
      <c r="K221" s="25">
        <f aca="true" t="shared" si="7" ref="K221">J221*I221</f>
        <v>0</v>
      </c>
      <c r="L221" s="26">
        <v>900</v>
      </c>
      <c r="M221" s="128"/>
      <c r="N221" s="27">
        <f aca="true" t="shared" si="8" ref="N221">M221*L221</f>
        <v>0</v>
      </c>
      <c r="O221" s="13">
        <f aca="true" t="shared" si="9" ref="O221">N221+K221</f>
        <v>0</v>
      </c>
    </row>
    <row r="222" spans="1:15" s="40" customFormat="1" ht="15">
      <c r="A222" s="209"/>
      <c r="B222" s="210"/>
      <c r="C222" s="148" t="s">
        <v>87</v>
      </c>
      <c r="D222" s="208"/>
      <c r="E222" s="28"/>
      <c r="F222" s="29"/>
      <c r="G222" s="21"/>
      <c r="H222" s="22"/>
      <c r="I222" s="23"/>
      <c r="J222" s="24"/>
      <c r="K222" s="25"/>
      <c r="L222" s="26"/>
      <c r="M222" s="24"/>
      <c r="N222" s="27"/>
      <c r="O222" s="13"/>
    </row>
    <row r="223" spans="1:15" s="40" customFormat="1" ht="15">
      <c r="A223" s="209"/>
      <c r="B223" s="210"/>
      <c r="C223" s="148" t="s">
        <v>126</v>
      </c>
      <c r="D223" s="208"/>
      <c r="E223" s="28"/>
      <c r="F223" s="29"/>
      <c r="G223" s="21"/>
      <c r="H223" s="22"/>
      <c r="I223" s="23"/>
      <c r="J223" s="24"/>
      <c r="K223" s="25"/>
      <c r="L223" s="26"/>
      <c r="M223" s="24"/>
      <c r="N223" s="27"/>
      <c r="O223" s="13"/>
    </row>
    <row r="224" spans="1:15" s="40" customFormat="1" ht="15">
      <c r="A224" s="209"/>
      <c r="B224" s="210"/>
      <c r="C224" s="148" t="s">
        <v>88</v>
      </c>
      <c r="D224" s="208"/>
      <c r="E224" s="28"/>
      <c r="F224" s="29"/>
      <c r="G224" s="21"/>
      <c r="H224" s="22"/>
      <c r="I224" s="23"/>
      <c r="J224" s="24"/>
      <c r="K224" s="25"/>
      <c r="L224" s="26"/>
      <c r="M224" s="24"/>
      <c r="N224" s="27"/>
      <c r="O224" s="13"/>
    </row>
    <row r="225" spans="1:15" s="40" customFormat="1" ht="19.5" customHeight="1">
      <c r="A225" s="251" t="s">
        <v>93</v>
      </c>
      <c r="B225" s="252"/>
      <c r="C225" s="199"/>
      <c r="D225" s="208"/>
      <c r="E225" s="58" t="s">
        <v>14</v>
      </c>
      <c r="F225" s="29"/>
      <c r="G225" s="21"/>
      <c r="H225" s="22" t="s">
        <v>6</v>
      </c>
      <c r="I225" s="23">
        <v>1</v>
      </c>
      <c r="J225" s="128"/>
      <c r="K225" s="25">
        <f>J225*I225</f>
        <v>0</v>
      </c>
      <c r="L225" s="26">
        <v>1</v>
      </c>
      <c r="M225" s="128"/>
      <c r="N225" s="27">
        <f>M225*L225</f>
        <v>0</v>
      </c>
      <c r="O225" s="13">
        <f>N225+K225</f>
        <v>0</v>
      </c>
    </row>
    <row r="226" spans="1:15" s="40" customFormat="1" ht="33" customHeight="1">
      <c r="A226" s="251" t="s">
        <v>127</v>
      </c>
      <c r="B226" s="252"/>
      <c r="C226" s="199"/>
      <c r="D226" s="208"/>
      <c r="E226" s="58" t="s">
        <v>14</v>
      </c>
      <c r="F226" s="29"/>
      <c r="G226" s="21"/>
      <c r="H226" s="22" t="s">
        <v>6</v>
      </c>
      <c r="I226" s="23">
        <v>30</v>
      </c>
      <c r="J226" s="128"/>
      <c r="K226" s="25">
        <f>J226*I226</f>
        <v>0</v>
      </c>
      <c r="L226" s="26">
        <v>30</v>
      </c>
      <c r="M226" s="128"/>
      <c r="N226" s="27">
        <f>M226*L226</f>
        <v>0</v>
      </c>
      <c r="O226" s="13">
        <f>N226+K226</f>
        <v>0</v>
      </c>
    </row>
    <row r="227" spans="1:15" s="40" customFormat="1" ht="15">
      <c r="A227" s="209"/>
      <c r="B227" s="210"/>
      <c r="C227" s="148" t="s">
        <v>91</v>
      </c>
      <c r="D227" s="208"/>
      <c r="E227" s="58"/>
      <c r="F227" s="29"/>
      <c r="G227" s="21"/>
      <c r="H227" s="22"/>
      <c r="I227" s="23"/>
      <c r="J227" s="24"/>
      <c r="K227" s="25"/>
      <c r="L227" s="26"/>
      <c r="M227" s="24"/>
      <c r="N227" s="27"/>
      <c r="O227" s="13"/>
    </row>
    <row r="228" spans="1:15" s="40" customFormat="1" ht="15">
      <c r="A228" s="209"/>
      <c r="B228" s="210"/>
      <c r="C228" s="148" t="s">
        <v>92</v>
      </c>
      <c r="D228" s="208"/>
      <c r="E228" s="58"/>
      <c r="F228" s="29"/>
      <c r="G228" s="21"/>
      <c r="H228" s="22"/>
      <c r="I228" s="23"/>
      <c r="J228" s="24"/>
      <c r="K228" s="25"/>
      <c r="L228" s="26"/>
      <c r="M228" s="24"/>
      <c r="N228" s="27"/>
      <c r="O228" s="13"/>
    </row>
    <row r="229" spans="1:15" s="40" customFormat="1" ht="39" customHeight="1">
      <c r="A229" s="251" t="s">
        <v>135</v>
      </c>
      <c r="B229" s="252"/>
      <c r="C229" s="199"/>
      <c r="D229" s="208"/>
      <c r="E229" s="58" t="s">
        <v>14</v>
      </c>
      <c r="F229" s="29"/>
      <c r="G229" s="21"/>
      <c r="H229" s="22" t="s">
        <v>6</v>
      </c>
      <c r="I229" s="23">
        <v>1</v>
      </c>
      <c r="J229" s="128"/>
      <c r="K229" s="25">
        <f>J229*I229</f>
        <v>0</v>
      </c>
      <c r="L229" s="26">
        <v>1</v>
      </c>
      <c r="M229" s="128"/>
      <c r="N229" s="27">
        <f>M229*L229</f>
        <v>0</v>
      </c>
      <c r="O229" s="13">
        <f>N229+K229</f>
        <v>0</v>
      </c>
    </row>
    <row r="230" spans="1:15" s="40" customFormat="1" ht="39" customHeight="1">
      <c r="A230" s="211"/>
      <c r="B230" s="212"/>
      <c r="C230" s="213" t="s">
        <v>136</v>
      </c>
      <c r="D230" s="214"/>
      <c r="E230" s="153"/>
      <c r="F230" s="32"/>
      <c r="G230" s="33"/>
      <c r="H230" s="34"/>
      <c r="I230" s="35"/>
      <c r="J230" s="34"/>
      <c r="K230" s="36"/>
      <c r="L230" s="37"/>
      <c r="M230" s="37"/>
      <c r="N230" s="38"/>
      <c r="O230" s="39"/>
    </row>
    <row r="231" spans="1:15" s="40" customFormat="1" ht="15">
      <c r="A231" s="248" t="s">
        <v>139</v>
      </c>
      <c r="B231" s="249"/>
      <c r="C231" s="249"/>
      <c r="D231" s="250"/>
      <c r="E231" s="28" t="s">
        <v>14</v>
      </c>
      <c r="F231" s="29" t="s">
        <v>14</v>
      </c>
      <c r="G231" s="21" t="s">
        <v>14</v>
      </c>
      <c r="H231" s="22"/>
      <c r="I231" s="23">
        <v>1</v>
      </c>
      <c r="J231" s="128"/>
      <c r="K231" s="25">
        <f aca="true" t="shared" si="10" ref="K231:K232">J231*I231</f>
        <v>0</v>
      </c>
      <c r="L231" s="26">
        <v>1</v>
      </c>
      <c r="M231" s="128"/>
      <c r="N231" s="27">
        <f aca="true" t="shared" si="11" ref="N231:N237">M231*L231</f>
        <v>0</v>
      </c>
      <c r="O231" s="13">
        <f aca="true" t="shared" si="12" ref="O231:O232">N231+K231</f>
        <v>0</v>
      </c>
    </row>
    <row r="232" spans="1:15" s="40" customFormat="1" ht="15">
      <c r="A232" s="248" t="s">
        <v>122</v>
      </c>
      <c r="B232" s="249"/>
      <c r="C232" s="249"/>
      <c r="D232" s="250"/>
      <c r="E232" s="28" t="s">
        <v>14</v>
      </c>
      <c r="F232" s="29" t="s">
        <v>14</v>
      </c>
      <c r="G232" s="21" t="s">
        <v>14</v>
      </c>
      <c r="H232" s="22"/>
      <c r="I232" s="23">
        <v>1</v>
      </c>
      <c r="J232" s="128"/>
      <c r="K232" s="25">
        <f t="shared" si="10"/>
        <v>0</v>
      </c>
      <c r="L232" s="26">
        <v>1</v>
      </c>
      <c r="M232" s="128"/>
      <c r="N232" s="27">
        <f t="shared" si="11"/>
        <v>0</v>
      </c>
      <c r="O232" s="13">
        <f t="shared" si="12"/>
        <v>0</v>
      </c>
    </row>
    <row r="233" spans="1:15" s="40" customFormat="1" ht="15">
      <c r="A233" s="248" t="s">
        <v>123</v>
      </c>
      <c r="B233" s="249"/>
      <c r="C233" s="249"/>
      <c r="D233" s="250"/>
      <c r="E233" s="28" t="s">
        <v>14</v>
      </c>
      <c r="F233" s="29" t="s">
        <v>14</v>
      </c>
      <c r="G233" s="21" t="s">
        <v>14</v>
      </c>
      <c r="H233" s="22"/>
      <c r="I233" s="23">
        <v>2</v>
      </c>
      <c r="J233" s="128"/>
      <c r="K233" s="25">
        <f>J233*I233</f>
        <v>0</v>
      </c>
      <c r="L233" s="26">
        <v>2</v>
      </c>
      <c r="M233" s="128"/>
      <c r="N233" s="27">
        <f t="shared" si="11"/>
        <v>0</v>
      </c>
      <c r="O233" s="13">
        <f>N233+K233</f>
        <v>0</v>
      </c>
    </row>
    <row r="234" spans="1:15" s="40" customFormat="1" ht="15">
      <c r="A234" s="248" t="s">
        <v>141</v>
      </c>
      <c r="B234" s="249"/>
      <c r="C234" s="249"/>
      <c r="D234" s="250"/>
      <c r="E234" s="28" t="s">
        <v>14</v>
      </c>
      <c r="F234" s="29" t="s">
        <v>14</v>
      </c>
      <c r="G234" s="21" t="s">
        <v>14</v>
      </c>
      <c r="H234" s="22"/>
      <c r="I234" s="23">
        <v>2</v>
      </c>
      <c r="J234" s="128"/>
      <c r="K234" s="25">
        <f>J234*I234</f>
        <v>0</v>
      </c>
      <c r="L234" s="26">
        <v>2</v>
      </c>
      <c r="M234" s="128"/>
      <c r="N234" s="27">
        <f t="shared" si="11"/>
        <v>0</v>
      </c>
      <c r="O234" s="13">
        <f>N234+K234</f>
        <v>0</v>
      </c>
    </row>
    <row r="235" spans="1:15" s="40" customFormat="1" ht="15">
      <c r="A235" s="248" t="s">
        <v>143</v>
      </c>
      <c r="B235" s="249"/>
      <c r="C235" s="249"/>
      <c r="D235" s="250"/>
      <c r="E235" s="28" t="s">
        <v>14</v>
      </c>
      <c r="F235" s="29" t="s">
        <v>14</v>
      </c>
      <c r="G235" s="21" t="s">
        <v>14</v>
      </c>
      <c r="H235" s="22"/>
      <c r="I235" s="23">
        <v>1</v>
      </c>
      <c r="J235" s="128"/>
      <c r="K235" s="25">
        <f>J235*I235</f>
        <v>0</v>
      </c>
      <c r="L235" s="26">
        <v>1</v>
      </c>
      <c r="M235" s="128"/>
      <c r="N235" s="27">
        <f t="shared" si="11"/>
        <v>0</v>
      </c>
      <c r="O235" s="13">
        <f>N235+K235</f>
        <v>0</v>
      </c>
    </row>
    <row r="236" spans="1:15" s="40" customFormat="1" ht="15">
      <c r="A236" s="248" t="s">
        <v>124</v>
      </c>
      <c r="B236" s="249"/>
      <c r="C236" s="249"/>
      <c r="D236" s="250"/>
      <c r="E236" s="28" t="s">
        <v>14</v>
      </c>
      <c r="F236" s="29" t="s">
        <v>14</v>
      </c>
      <c r="G236" s="21" t="s">
        <v>14</v>
      </c>
      <c r="H236" s="22"/>
      <c r="I236" s="23">
        <v>1</v>
      </c>
      <c r="J236" s="128"/>
      <c r="K236" s="25">
        <f>J236*I236</f>
        <v>0</v>
      </c>
      <c r="L236" s="26">
        <v>1</v>
      </c>
      <c r="M236" s="128"/>
      <c r="N236" s="27">
        <f t="shared" si="11"/>
        <v>0</v>
      </c>
      <c r="O236" s="13">
        <f>N236+K236</f>
        <v>0</v>
      </c>
    </row>
    <row r="237" spans="1:15" s="40" customFormat="1" ht="15.75" thickBot="1">
      <c r="A237" s="248" t="s">
        <v>125</v>
      </c>
      <c r="B237" s="249"/>
      <c r="C237" s="249"/>
      <c r="D237" s="250"/>
      <c r="E237" s="28" t="s">
        <v>14</v>
      </c>
      <c r="F237" s="29" t="s">
        <v>14</v>
      </c>
      <c r="G237" s="21" t="s">
        <v>14</v>
      </c>
      <c r="H237" s="22"/>
      <c r="I237" s="23">
        <v>100</v>
      </c>
      <c r="J237" s="128"/>
      <c r="K237" s="25">
        <f>J237*I237</f>
        <v>0</v>
      </c>
      <c r="L237" s="26">
        <v>1</v>
      </c>
      <c r="M237" s="128"/>
      <c r="N237" s="27">
        <f t="shared" si="11"/>
        <v>0</v>
      </c>
      <c r="O237" s="13">
        <f>N237+K237</f>
        <v>0</v>
      </c>
    </row>
    <row r="238" spans="1:15" ht="15.75" thickBot="1">
      <c r="A238" s="53" t="s">
        <v>144</v>
      </c>
      <c r="B238" s="135"/>
      <c r="C238" s="55"/>
      <c r="D238" s="55"/>
      <c r="E238" s="52"/>
      <c r="F238" s="52"/>
      <c r="G238" s="52"/>
      <c r="H238" s="54"/>
      <c r="I238" s="54"/>
      <c r="J238" s="54"/>
      <c r="K238" s="56">
        <f>SUM(K5:K237)</f>
        <v>0</v>
      </c>
      <c r="L238" s="54"/>
      <c r="M238" s="54"/>
      <c r="N238" s="56">
        <f>SUM(N5:N237)</f>
        <v>0</v>
      </c>
      <c r="O238" s="57">
        <f>K238+N238</f>
        <v>0</v>
      </c>
    </row>
    <row r="239" spans="1:13" ht="15">
      <c r="A239" s="16"/>
      <c r="C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5">
      <c r="A240" s="16"/>
      <c r="C240" s="16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1:13" ht="15">
      <c r="A241" s="16"/>
      <c r="C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ht="15">
      <c r="A242" s="2"/>
    </row>
    <row r="243" ht="15">
      <c r="A243" s="1"/>
    </row>
  </sheetData>
  <mergeCells count="34">
    <mergeCell ref="A221:B221"/>
    <mergeCell ref="A225:B225"/>
    <mergeCell ref="A107:B107"/>
    <mergeCell ref="A231:D231"/>
    <mergeCell ref="A232:D232"/>
    <mergeCell ref="A196:B196"/>
    <mergeCell ref="A202:B202"/>
    <mergeCell ref="A208:B208"/>
    <mergeCell ref="A125:B125"/>
    <mergeCell ref="A141:B141"/>
    <mergeCell ref="A157:B157"/>
    <mergeCell ref="A177:B177"/>
    <mergeCell ref="A188:B188"/>
    <mergeCell ref="A226:B226"/>
    <mergeCell ref="A229:B229"/>
    <mergeCell ref="A235:D235"/>
    <mergeCell ref="A236:D236"/>
    <mergeCell ref="A237:D237"/>
    <mergeCell ref="A233:D233"/>
    <mergeCell ref="A234:D234"/>
    <mergeCell ref="A106:C106"/>
    <mergeCell ref="A24:B24"/>
    <mergeCell ref="A60:B60"/>
    <mergeCell ref="A96:B96"/>
    <mergeCell ref="E2:G2"/>
    <mergeCell ref="A82:B82"/>
    <mergeCell ref="C2:D2"/>
    <mergeCell ref="A1:O1"/>
    <mergeCell ref="L2:N2"/>
    <mergeCell ref="H2:K2"/>
    <mergeCell ref="A5:B5"/>
    <mergeCell ref="C39:D39"/>
    <mergeCell ref="A39:B39"/>
    <mergeCell ref="A4:C4"/>
  </mergeCells>
  <hyperlinks>
    <hyperlink ref="A2" location="Preambule!A1" display="Preambule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GRAFIKA</dc:creator>
  <cp:keywords/>
  <dc:description/>
  <cp:lastModifiedBy>Pavel Kopecký</cp:lastModifiedBy>
  <cp:lastPrinted>2019-08-30T10:35:51Z</cp:lastPrinted>
  <dcterms:created xsi:type="dcterms:W3CDTF">2017-01-19T14:51:27Z</dcterms:created>
  <dcterms:modified xsi:type="dcterms:W3CDTF">2019-10-03T11:21:02Z</dcterms:modified>
  <cp:category/>
  <cp:version/>
  <cp:contentType/>
  <cp:contentStatus/>
</cp:coreProperties>
</file>