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810" windowWidth="14340" windowHeight="13110" tabRatio="931" activeTab="0"/>
  </bookViews>
  <sheets>
    <sheet name="REKAPITULACE" sheetId="1" r:id="rId1"/>
    <sheet name="1. PLAVECKÝ BAZÉN" sheetId="2" r:id="rId2"/>
    <sheet name="2. DĚTSKÝ BAZÉN" sheetId="3" r:id="rId3"/>
  </sheets>
  <definedNames>
    <definedName name="_xlnm.Print_Titles" localSheetId="1">'1. PLAVECKÝ BAZÉN'!$1:$10</definedName>
    <definedName name="_xlnm.Print_Titles" localSheetId="2">'2. DĚTSKÝ BAZÉN'!$1:$10</definedName>
    <definedName name="_xlnm.Print_Area" localSheetId="1">'1. PLAVECKÝ BAZÉN'!$A$1:$F$71</definedName>
    <definedName name="_xlnm.Print_Area" localSheetId="2">'2. DĚTSKÝ BAZÉN'!$A$1:$F$71</definedName>
    <definedName name="_xlnm.Print_Area" localSheetId="0">'REKAPITULACE'!$A$1:$D$37</definedName>
  </definedNames>
  <calcPr fullCalcOnLoad="1"/>
</workbook>
</file>

<file path=xl/sharedStrings.xml><?xml version="1.0" encoding="utf-8"?>
<sst xmlns="http://schemas.openxmlformats.org/spreadsheetml/2006/main" count="180" uniqueCount="101">
  <si>
    <t>Zkrácený text dodávky - montáže</t>
  </si>
  <si>
    <t>MJ</t>
  </si>
  <si>
    <t>J.CENA</t>
  </si>
  <si>
    <t>kpl</t>
  </si>
  <si>
    <t>POČET</t>
  </si>
  <si>
    <t>DODÁVKA</t>
  </si>
  <si>
    <t>1.</t>
  </si>
  <si>
    <t>2.</t>
  </si>
  <si>
    <t>ks</t>
  </si>
  <si>
    <t>materiálu. Součástí tvarovek jednotlivých dimenzí jsou spojky,</t>
  </si>
  <si>
    <t>T-kusy, kolena, redukce, kompletní příruby vč. těsnění, šroubení,</t>
  </si>
  <si>
    <t xml:space="preserve">závitové spojky a navrtávací pásy se závitem. Úchyty pro </t>
  </si>
  <si>
    <t>potrubí PVC, konzoly,  úchyty a závitové tyče. vč. kulových</t>
  </si>
  <si>
    <t>uzavíracích zpětných klapek. Lepidlo a čistič</t>
  </si>
  <si>
    <t>demontovaných hmot a uložení na předem určené místo</t>
  </si>
  <si>
    <t>dimenze v rozsahu DN 50 - 300</t>
  </si>
  <si>
    <r>
      <t>Demontáž</t>
    </r>
    <r>
      <rPr>
        <b/>
        <sz val="8"/>
        <rFont val="Calibri"/>
        <family val="2"/>
      </rPr>
      <t xml:space="preserve"> ocelového potrubí</t>
    </r>
    <r>
      <rPr>
        <sz val="8"/>
        <rFont val="Calibri"/>
        <family val="2"/>
      </rPr>
      <t xml:space="preserve">, vč. vnitrostaveništního přesunu </t>
    </r>
  </si>
  <si>
    <r>
      <t xml:space="preserve">Demontáž </t>
    </r>
    <r>
      <rPr>
        <b/>
        <sz val="8"/>
        <rFont val="Calibri"/>
        <family val="2"/>
      </rPr>
      <t>přírubových armatur</t>
    </r>
    <r>
      <rPr>
        <sz val="8"/>
        <rFont val="Calibri"/>
        <family val="2"/>
      </rPr>
      <t xml:space="preserve">, vč. vnitrostaveništního přesunu </t>
    </r>
  </si>
  <si>
    <r>
      <rPr>
        <b/>
        <sz val="8"/>
        <rFont val="Calibri"/>
        <family val="2"/>
      </rPr>
      <t xml:space="preserve">Potrubí a tvarovky PVC-U </t>
    </r>
    <r>
      <rPr>
        <sz val="8"/>
        <rFont val="Calibri"/>
        <family val="2"/>
      </rPr>
      <t>vč. upevňovacího a montážního</t>
    </r>
  </si>
  <si>
    <t>kohoutů, uzavíracích klapek, kulových zpětných ventilů</t>
  </si>
  <si>
    <t xml:space="preserve">vč. příplatku za vodorovné vrtání ve stěně </t>
  </si>
  <si>
    <t>vč. příplatku za práci stroje ve výšce nad 1,5m</t>
  </si>
  <si>
    <t xml:space="preserve"> - vnější závit 2", vnitřní lepení D50</t>
  </si>
  <si>
    <t>Stěnová tryska do betonu s kuličkou - plast ABS bílá</t>
  </si>
  <si>
    <t xml:space="preserve"> - s mosaznými zástřiky</t>
  </si>
  <si>
    <t xml:space="preserve"> - pro jednodušší napojení hydroizolace a epoxidové zátky</t>
  </si>
  <si>
    <t>Zpětné zapravení odvrtaných otvorů</t>
  </si>
  <si>
    <t>m</t>
  </si>
  <si>
    <t xml:space="preserve"> - zpětné zaobkádání novým obkladem včetně materiálu a spárování</t>
  </si>
  <si>
    <t xml:space="preserve"> - napojení hydroizolace</t>
  </si>
  <si>
    <t xml:space="preserve"> - betonová zálivka</t>
  </si>
  <si>
    <t xml:space="preserve"> - montáž a demontáž bednění</t>
  </si>
  <si>
    <t>Montáž, přesun a demontáž lešení</t>
  </si>
  <si>
    <t>Položka č.</t>
  </si>
  <si>
    <t xml:space="preserve">Odstranění stávajícího obkladu kolem trysek </t>
  </si>
  <si>
    <t xml:space="preserve">Montáž upevňovacího a potrubního materiálu, </t>
  </si>
  <si>
    <t>uvedení do provozu, doprava materiálu, provozní zkoušky</t>
  </si>
  <si>
    <t>Průchod stěnou 2" 300mm - ABS plast bílá</t>
  </si>
  <si>
    <t xml:space="preserve"> - kapacita průtoku 3,6m3/h</t>
  </si>
  <si>
    <t>vč. úklidu a likvidace odvrtů, doprava montérů na stavbu</t>
  </si>
  <si>
    <t>Vrtání jádrové do ŽB stěny pr. 122 - 132 mm; D+M</t>
  </si>
  <si>
    <t>Vrtání jádrové do ŽB stěny pr. 142 - 152 mm; D+M</t>
  </si>
  <si>
    <t>Vrtání jádrové do ŽB stěny pr. 225 - 252 mm; D+M</t>
  </si>
  <si>
    <t xml:space="preserve">vč. příplatku za časté přemístění stroje </t>
  </si>
  <si>
    <t>CELKEM bez DPH</t>
  </si>
  <si>
    <t xml:space="preserve"> - vč. nového pryžového těsnění</t>
  </si>
  <si>
    <t>KROMĚŘÍŽ</t>
  </si>
  <si>
    <t xml:space="preserve"> - vnější závit 2"</t>
  </si>
  <si>
    <t>Tryska měřené vody nerez AISI316</t>
  </si>
  <si>
    <t>Vrtání jádrové do ŽB stěny pr. 302 mm; D+M</t>
  </si>
  <si>
    <t>Vrtání jádrové do ŽB stěny pr. 350 mm; D+M</t>
  </si>
  <si>
    <t>Renovace ocelového vlezu do akumulační nádrže pr. 800mm</t>
  </si>
  <si>
    <t xml:space="preserve"> - vč. nového antikorozního nátěru</t>
  </si>
  <si>
    <t>Vypracování výkresové dokumentace skutečného stavu</t>
  </si>
  <si>
    <t xml:space="preserve"> - tištěná a digitální verze PDF + DWG</t>
  </si>
  <si>
    <t>A.č.:</t>
  </si>
  <si>
    <t>Z.č.:</t>
  </si>
  <si>
    <t>Bazénová technologie</t>
  </si>
  <si>
    <t>Soupis prací - oceněný</t>
  </si>
  <si>
    <t>Číslo</t>
  </si>
  <si>
    <t>REKAPITULACE :</t>
  </si>
  <si>
    <t>Ceny jsou uvedeny v CZK</t>
  </si>
  <si>
    <t xml:space="preserve">Uvedené ceny obsahují dodávku dle výše uvedených pozic, dopravu materiálu na stavbu, </t>
  </si>
  <si>
    <t>2. DĚTSKÝ BAZÉN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</si>
  <si>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</si>
  <si>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</si>
  <si>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</si>
  <si>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</si>
  <si>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</si>
  <si>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</si>
  <si>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</si>
  <si>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</si>
  <si>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</si>
  <si>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</si>
  <si>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</si>
  <si>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</si>
  <si>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</si>
  <si>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</si>
  <si>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</si>
  <si>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</si>
  <si>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</si>
  <si>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</si>
  <si>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</si>
  <si>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</si>
  <si>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</si>
  <si>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</si>
  <si>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</si>
  <si>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</si>
  <si>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Vypracoval : Tomáš Raška</t>
  </si>
  <si>
    <t>dopravu montérů, montáž a montážní materiál, tlakové zkoušky vč. výstupního protokolu</t>
  </si>
  <si>
    <t>Ve Zlíně: září 2023</t>
  </si>
  <si>
    <t>Cena celkem bez DPH</t>
  </si>
  <si>
    <t>Plavecký bazén</t>
  </si>
  <si>
    <t>Dětský bazén</t>
  </si>
  <si>
    <t>1. PLAVECKÝ BAZÉN</t>
  </si>
  <si>
    <t>DODÁVKA + MONTÁŽ</t>
  </si>
  <si>
    <t>Jsou-li v projektu uvedeny obchodní názvy výrobků a materiálů,</t>
  </si>
  <si>
    <t xml:space="preserve">jedná se pouze o příklad určující technické parametry, minimální kvalitativní požadavky </t>
  </si>
  <si>
    <t xml:space="preserve">a vzhled u viditelných prvků. Je možné je nahradit výrobkem, nebo materiálem stejné </t>
  </si>
  <si>
    <t>a vyšší kvalitativní úrovně</t>
  </si>
  <si>
    <t>Rekonstrukce plaveckého a dětského bazénu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</si>
</sst>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  <numFmt numFmtId="167" formatCode="#,##0.0\ _K_č"/>
    <numFmt numFmtId="168" formatCode="#,##0.0"/>
    <numFmt numFmtId="169" formatCode="#,##0.00_ ;\-#,##0.00\ 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#,##0.00000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.0000000\ _K_č_-;\-* #,##0.0000000\ _K_č_-;_-* &quot;-&quot;??\ _K_č_-;_-@_-"/>
    <numFmt numFmtId="181" formatCode="_-* #,##0.00000000\ _K_č_-;\-* #,##0.00000000\ _K_č_-;_-* &quot;-&quot;??\ _K_č_-;_-@_-"/>
    <numFmt numFmtId="182" formatCode="#,##0.0\ &quot;Kč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\ &quot;Kč&quot;"/>
    <numFmt numFmtId="186" formatCode="#,##0.\-"/>
    <numFmt numFmtId="187" formatCode="[$€-2]\ #\ ##,000_);[Red]\([$€-2]\ #\ ##,000\)"/>
    <numFmt numFmtId="188" formatCode="[$¥€-2]\ #\ ##,000_);[Red]\([$€-2]\ #\ ##,000\)"/>
    <numFmt numFmtId="189" formatCode="0.0"/>
  </numFmts>
  <fonts count="9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alibri"/>
      <family val="2"/>
    </font>
    <font>
      <b/>
      <sz val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u val="single"/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i/>
      <u val="single"/>
      <sz val="8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theme="1"/>
      <name val="Arial CE"/>
      <family val="2"/>
    </font>
    <font>
      <sz val="11"/>
      <color theme="1"/>
      <name val="Calibri"/>
      <family val="2"/>
    </font>
    <font>
      <sz val="10"/>
      <color theme="0"/>
      <name val="Arial CE"/>
      <family val="2"/>
    </font>
    <font>
      <sz val="11"/>
      <color theme="0"/>
      <name val="Calibri"/>
      <family val="2"/>
    </font>
    <font>
      <b/>
      <sz val="10"/>
      <color theme="1"/>
      <name val="Arial CE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Arial CE"/>
      <family val="2"/>
    </font>
    <font>
      <b/>
      <sz val="15"/>
      <color theme="3"/>
      <name val="Calibri"/>
      <family val="2"/>
    </font>
    <font>
      <b/>
      <sz val="13"/>
      <color theme="3"/>
      <name val="Arial CE"/>
      <family val="2"/>
    </font>
    <font>
      <b/>
      <sz val="13"/>
      <color theme="3"/>
      <name val="Calibri"/>
      <family val="2"/>
    </font>
    <font>
      <b/>
      <sz val="11"/>
      <color theme="3"/>
      <name val="Arial CE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FA7D00"/>
      <name val="Arial CE"/>
      <family val="2"/>
    </font>
    <font>
      <sz val="11"/>
      <color rgb="FFFA7D00"/>
      <name val="Calibri"/>
      <family val="2"/>
    </font>
    <font>
      <sz val="10"/>
      <color rgb="FF006100"/>
      <name val="Arial CE"/>
      <family val="2"/>
    </font>
    <font>
      <sz val="11"/>
      <color rgb="FF006100"/>
      <name val="Calibri"/>
      <family val="2"/>
    </font>
    <font>
      <sz val="10"/>
      <color rgb="FF9C0006"/>
      <name val="Arial CE"/>
      <family val="2"/>
    </font>
    <font>
      <sz val="10"/>
      <color rgb="FFFF0000"/>
      <name val="Arial CE"/>
      <family val="2"/>
    </font>
    <font>
      <sz val="11"/>
      <color rgb="FFFF0000"/>
      <name val="Calibri"/>
      <family val="2"/>
    </font>
    <font>
      <sz val="10"/>
      <color rgb="FF3F3F76"/>
      <name val="Arial CE"/>
      <family val="2"/>
    </font>
    <font>
      <sz val="11"/>
      <color rgb="FF3F3F76"/>
      <name val="Calibri"/>
      <family val="2"/>
    </font>
    <font>
      <b/>
      <sz val="10"/>
      <color rgb="FFFA7D00"/>
      <name val="Arial CE"/>
      <family val="2"/>
    </font>
    <font>
      <b/>
      <sz val="11"/>
      <color rgb="FFFA7D00"/>
      <name val="Calibri"/>
      <family val="2"/>
    </font>
    <font>
      <b/>
      <sz val="10"/>
      <color rgb="FF3F3F3F"/>
      <name val="Arial CE"/>
      <family val="2"/>
    </font>
    <font>
      <b/>
      <sz val="11"/>
      <color rgb="FF3F3F3F"/>
      <name val="Calibri"/>
      <family val="2"/>
    </font>
    <font>
      <i/>
      <sz val="10"/>
      <color rgb="FF7F7F7F"/>
      <name val="Arial CE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3" fillId="0" borderId="0" applyNumberFormat="0" applyFont="0" applyFill="0" applyBorder="0" applyAlignment="0" applyProtection="0"/>
    <xf numFmtId="0" fontId="57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7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79" fillId="2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 applyProtection="1">
      <alignment/>
      <protection locked="0"/>
    </xf>
    <xf numFmtId="168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168" fontId="4" fillId="0" borderId="11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4" fillId="0" borderId="12" xfId="0" applyNumberFormat="1" applyFont="1" applyBorder="1" applyAlignment="1" applyProtection="1">
      <alignment/>
      <protection/>
    </xf>
    <xf numFmtId="168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>
      <alignment horizontal="right"/>
    </xf>
    <xf numFmtId="0" fontId="5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8" xfId="80" applyFont="1" applyBorder="1" applyAlignment="1" applyProtection="1">
      <alignment horizontal="center"/>
      <protection/>
    </xf>
    <xf numFmtId="0" fontId="1" fillId="0" borderId="0" xfId="80" applyFont="1" applyBorder="1">
      <alignment/>
      <protection/>
    </xf>
    <xf numFmtId="49" fontId="1" fillId="0" borderId="0" xfId="80" applyNumberFormat="1" applyFont="1" applyBorder="1" applyAlignment="1">
      <alignment horizontal="right"/>
      <protection/>
    </xf>
    <xf numFmtId="4" fontId="1" fillId="0" borderId="0" xfId="80" applyNumberFormat="1" applyFont="1" applyBorder="1" applyAlignment="1">
      <alignment horizontal="right"/>
      <protection/>
    </xf>
    <xf numFmtId="0" fontId="1" fillId="0" borderId="0" xfId="80" applyFont="1">
      <alignment/>
      <protection/>
    </xf>
    <xf numFmtId="4" fontId="9" fillId="0" borderId="0" xfId="80" applyNumberFormat="1" applyFont="1" applyBorder="1" applyAlignment="1">
      <alignment horizontal="right"/>
      <protection/>
    </xf>
    <xf numFmtId="0" fontId="10" fillId="0" borderId="0" xfId="80" applyFont="1" applyBorder="1">
      <alignment/>
      <protection/>
    </xf>
    <xf numFmtId="0" fontId="7" fillId="0" borderId="0" xfId="80" applyNumberFormat="1" applyFont="1" applyBorder="1" applyAlignment="1">
      <alignment horizontal="right"/>
      <protection/>
    </xf>
    <xf numFmtId="168" fontId="9" fillId="0" borderId="0" xfId="80" applyNumberFormat="1" applyFont="1" applyBorder="1" applyAlignment="1">
      <alignment horizontal="right"/>
      <protection/>
    </xf>
    <xf numFmtId="168" fontId="1" fillId="0" borderId="0" xfId="80" applyNumberFormat="1" applyFont="1" applyBorder="1" applyAlignment="1">
      <alignment horizontal="right"/>
      <protection/>
    </xf>
    <xf numFmtId="0" fontId="0" fillId="0" borderId="0" xfId="80" applyFont="1" applyBorder="1">
      <alignment/>
      <protection/>
    </xf>
    <xf numFmtId="0" fontId="0" fillId="0" borderId="0" xfId="80" applyNumberFormat="1" applyFont="1" applyBorder="1" applyAlignment="1">
      <alignment horizontal="right"/>
      <protection/>
    </xf>
    <xf numFmtId="0" fontId="48" fillId="0" borderId="0" xfId="80" applyNumberFormat="1" applyFont="1" applyBorder="1" applyAlignment="1">
      <alignment horizontal="left"/>
      <protection/>
    </xf>
    <xf numFmtId="168" fontId="4" fillId="0" borderId="19" xfId="80" applyNumberFormat="1" applyFont="1" applyBorder="1" applyAlignment="1">
      <alignment horizontal="right"/>
      <protection/>
    </xf>
    <xf numFmtId="0" fontId="49" fillId="0" borderId="19" xfId="80" applyFont="1" applyBorder="1">
      <alignment/>
      <protection/>
    </xf>
    <xf numFmtId="0" fontId="49" fillId="0" borderId="19" xfId="80" applyNumberFormat="1" applyFont="1" applyBorder="1" applyAlignment="1">
      <alignment horizontal="right"/>
      <protection/>
    </xf>
    <xf numFmtId="168" fontId="5" fillId="0" borderId="0" xfId="80" applyNumberFormat="1" applyFont="1" applyBorder="1" applyAlignment="1">
      <alignment horizontal="right"/>
      <protection/>
    </xf>
    <xf numFmtId="168" fontId="48" fillId="0" borderId="0" xfId="80" applyNumberFormat="1" applyFont="1" applyBorder="1" applyAlignment="1">
      <alignment horizontal="right"/>
      <protection/>
    </xf>
    <xf numFmtId="168" fontId="4" fillId="0" borderId="20" xfId="80" applyNumberFormat="1" applyFont="1" applyBorder="1" applyAlignment="1">
      <alignment horizontal="right"/>
      <protection/>
    </xf>
    <xf numFmtId="0" fontId="49" fillId="0" borderId="0" xfId="80" applyFont="1" applyBorder="1">
      <alignment/>
      <protection/>
    </xf>
    <xf numFmtId="0" fontId="49" fillId="0" borderId="0" xfId="80" applyNumberFormat="1" applyFont="1" applyBorder="1" applyAlignment="1">
      <alignment horizontal="right"/>
      <protection/>
    </xf>
    <xf numFmtId="0" fontId="50" fillId="0" borderId="0" xfId="80" applyNumberFormat="1" applyFont="1" applyBorder="1" applyAlignment="1">
      <alignment horizontal="right"/>
      <protection/>
    </xf>
    <xf numFmtId="0" fontId="4" fillId="0" borderId="0" xfId="80" applyFont="1" applyBorder="1" applyAlignment="1">
      <alignment horizontal="center"/>
      <protection/>
    </xf>
    <xf numFmtId="0" fontId="48" fillId="0" borderId="0" xfId="80" applyFont="1" applyBorder="1">
      <alignment/>
      <protection/>
    </xf>
    <xf numFmtId="168" fontId="51" fillId="0" borderId="0" xfId="80" applyNumberFormat="1" applyFont="1" applyBorder="1" applyAlignment="1" applyProtection="1">
      <alignment horizontal="right"/>
      <protection locked="0"/>
    </xf>
    <xf numFmtId="168" fontId="4" fillId="0" borderId="0" xfId="80" applyNumberFormat="1" applyFont="1" applyBorder="1" applyAlignment="1">
      <alignment horizontal="right"/>
      <protection/>
    </xf>
    <xf numFmtId="0" fontId="52" fillId="0" borderId="0" xfId="80" applyFont="1" applyBorder="1">
      <alignment/>
      <protection/>
    </xf>
    <xf numFmtId="0" fontId="4" fillId="0" borderId="0" xfId="80" applyNumberFormat="1" applyFont="1" applyBorder="1" applyAlignment="1">
      <alignment horizontal="right"/>
      <protection/>
    </xf>
    <xf numFmtId="0" fontId="1" fillId="0" borderId="0" xfId="80" applyFont="1" applyBorder="1" applyAlignment="1" applyProtection="1">
      <alignment horizontal="center"/>
      <protection/>
    </xf>
    <xf numFmtId="0" fontId="1" fillId="0" borderId="0" xfId="80" applyFont="1" applyBorder="1" applyAlignment="1">
      <alignment horizontal="center"/>
      <protection/>
    </xf>
    <xf numFmtId="0" fontId="1" fillId="0" borderId="0" xfId="80" applyNumberFormat="1" applyFont="1" applyBorder="1" applyAlignment="1">
      <alignment horizontal="right"/>
      <protection/>
    </xf>
    <xf numFmtId="0" fontId="4" fillId="0" borderId="21" xfId="80" applyFont="1" applyBorder="1" applyAlignment="1">
      <alignment horizontal="center"/>
      <protection/>
    </xf>
    <xf numFmtId="0" fontId="57" fillId="0" borderId="22" xfId="80" applyBorder="1" applyProtection="1">
      <alignment/>
      <protection/>
    </xf>
    <xf numFmtId="0" fontId="1" fillId="0" borderId="23" xfId="80" applyFont="1" applyBorder="1" applyProtection="1">
      <alignment/>
      <protection/>
    </xf>
    <xf numFmtId="0" fontId="1" fillId="0" borderId="24" xfId="80" applyFont="1" applyBorder="1">
      <alignment/>
      <protection/>
    </xf>
    <xf numFmtId="0" fontId="1" fillId="0" borderId="25" xfId="80" applyNumberFormat="1" applyFont="1" applyBorder="1" applyAlignment="1">
      <alignment horizontal="right"/>
      <protection/>
    </xf>
    <xf numFmtId="0" fontId="57" fillId="0" borderId="26" xfId="80" applyBorder="1" applyProtection="1">
      <alignment/>
      <protection/>
    </xf>
    <xf numFmtId="0" fontId="57" fillId="0" borderId="27" xfId="80" applyBorder="1" applyProtection="1">
      <alignment/>
      <protection/>
    </xf>
    <xf numFmtId="0" fontId="57" fillId="0" borderId="28" xfId="80" applyBorder="1">
      <alignment/>
      <protection/>
    </xf>
    <xf numFmtId="0" fontId="57" fillId="0" borderId="29" xfId="80" applyNumberFormat="1" applyBorder="1" applyAlignment="1">
      <alignment horizontal="right"/>
      <protection/>
    </xf>
    <xf numFmtId="0" fontId="7" fillId="0" borderId="0" xfId="80" applyFont="1" applyBorder="1">
      <alignment/>
      <protection/>
    </xf>
    <xf numFmtId="0" fontId="57" fillId="0" borderId="0" xfId="80" applyBorder="1" applyAlignment="1" applyProtection="1">
      <alignment horizontal="right"/>
      <protection/>
    </xf>
    <xf numFmtId="0" fontId="52" fillId="0" borderId="0" xfId="80" applyFont="1" applyFill="1" applyBorder="1" applyAlignment="1">
      <alignment horizontal="left"/>
      <protection/>
    </xf>
    <xf numFmtId="0" fontId="0" fillId="0" borderId="0" xfId="80" applyFont="1" applyBorder="1" applyAlignment="1">
      <alignment horizontal="right"/>
      <protection/>
    </xf>
    <xf numFmtId="0" fontId="52" fillId="0" borderId="0" xfId="80" applyFont="1" applyFill="1" applyBorder="1">
      <alignment/>
      <protection/>
    </xf>
    <xf numFmtId="0" fontId="48" fillId="0" borderId="0" xfId="80" applyFont="1" applyFill="1" applyBorder="1" applyAlignment="1" applyProtection="1">
      <alignment horizontal="left"/>
      <protection/>
    </xf>
    <xf numFmtId="0" fontId="49" fillId="0" borderId="0" xfId="80" applyFont="1" applyBorder="1" applyAlignment="1" applyProtection="1">
      <alignment horizontal="right"/>
      <protection/>
    </xf>
    <xf numFmtId="0" fontId="48" fillId="0" borderId="30" xfId="80" applyFont="1" applyFill="1" applyBorder="1" applyAlignment="1" applyProtection="1">
      <alignment horizontal="left"/>
      <protection/>
    </xf>
    <xf numFmtId="0" fontId="49" fillId="0" borderId="0" xfId="80" applyFont="1" applyBorder="1" applyAlignment="1">
      <alignment horizontal="right"/>
      <protection/>
    </xf>
    <xf numFmtId="0" fontId="8" fillId="0" borderId="0" xfId="80" applyFont="1" applyBorder="1" applyAlignment="1">
      <alignment horizontal="left"/>
      <protection/>
    </xf>
    <xf numFmtId="0" fontId="7" fillId="0" borderId="13" xfId="80" applyNumberFormat="1" applyFont="1" applyBorder="1" applyAlignment="1">
      <alignment horizontal="right"/>
      <protection/>
    </xf>
    <xf numFmtId="0" fontId="57" fillId="0" borderId="0" xfId="80" applyBorder="1" applyProtection="1">
      <alignment/>
      <protection/>
    </xf>
    <xf numFmtId="0" fontId="6" fillId="0" borderId="13" xfId="80" applyNumberFormat="1" applyFont="1" applyBorder="1" applyAlignment="1">
      <alignment horizontal="right"/>
      <protection/>
    </xf>
    <xf numFmtId="0" fontId="6" fillId="0" borderId="31" xfId="80" applyFont="1" applyBorder="1" applyAlignment="1" applyProtection="1">
      <alignment horizontal="center"/>
      <protection/>
    </xf>
    <xf numFmtId="0" fontId="6" fillId="0" borderId="31" xfId="80" applyFont="1" applyBorder="1">
      <alignment/>
      <protection/>
    </xf>
    <xf numFmtId="0" fontId="6" fillId="0" borderId="32" xfId="80" applyNumberFormat="1" applyFont="1" applyBorder="1" applyAlignment="1">
      <alignment horizontal="right"/>
      <protection/>
    </xf>
    <xf numFmtId="0" fontId="4" fillId="0" borderId="33" xfId="80" applyNumberFormat="1" applyFont="1" applyBorder="1" applyAlignment="1">
      <alignment horizontal="center"/>
      <protection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11" fillId="0" borderId="0" xfId="80" applyFont="1">
      <alignment/>
      <protection/>
    </xf>
    <xf numFmtId="168" fontId="5" fillId="0" borderId="17" xfId="0" applyNumberFormat="1" applyFont="1" applyBorder="1" applyAlignment="1">
      <alignment horizontal="right"/>
    </xf>
    <xf numFmtId="0" fontId="6" fillId="0" borderId="0" xfId="80" applyFont="1" applyBorder="1" applyAlignment="1">
      <alignment horizontal="left"/>
      <protection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4" fillId="0" borderId="35" xfId="80" applyFont="1" applyBorder="1" applyAlignment="1" applyProtection="1">
      <alignment horizontal="center"/>
      <protection/>
    </xf>
    <xf numFmtId="0" fontId="57" fillId="0" borderId="36" xfId="80" applyBorder="1" applyProtection="1">
      <alignment/>
      <protection/>
    </xf>
    <xf numFmtId="0" fontId="57" fillId="0" borderId="30" xfId="80" applyBorder="1" applyProtection="1">
      <alignment/>
      <protection/>
    </xf>
    <xf numFmtId="0" fontId="0" fillId="0" borderId="30" xfId="80" applyFont="1" applyBorder="1" applyAlignment="1">
      <alignment horizontal="right"/>
      <protection/>
    </xf>
    <xf numFmtId="0" fontId="57" fillId="0" borderId="30" xfId="80" applyBorder="1" applyAlignment="1" applyProtection="1">
      <alignment horizontal="right"/>
      <protection/>
    </xf>
    <xf numFmtId="0" fontId="7" fillId="0" borderId="35" xfId="80" applyFont="1" applyBorder="1" applyProtection="1">
      <alignment/>
      <protection/>
    </xf>
    <xf numFmtId="0" fontId="49" fillId="0" borderId="20" xfId="80" applyNumberFormat="1" applyFont="1" applyBorder="1" applyAlignment="1">
      <alignment horizontal="right"/>
      <protection/>
    </xf>
    <xf numFmtId="0" fontId="49" fillId="0" borderId="20" xfId="80" applyFont="1" applyBorder="1">
      <alignment/>
      <protection/>
    </xf>
  </cellXfs>
  <cellStyles count="11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Čárka 2" xfId="54"/>
    <cellStyle name="Čárka 2 2" xfId="55"/>
    <cellStyle name="Čárka 3" xfId="56"/>
    <cellStyle name="Comma [0]" xfId="57"/>
    <cellStyle name="Excel Built-in Normal" xfId="58"/>
    <cellStyle name="Hyperlink" xfId="59"/>
    <cellStyle name="Chybně 2" xfId="60"/>
    <cellStyle name="Kontrolní buňka" xfId="61"/>
    <cellStyle name="Kontrolní buňka 2" xfId="62"/>
    <cellStyle name="Currency" xfId="63"/>
    <cellStyle name="Měna 2" xfId="64"/>
    <cellStyle name="Měna 3" xfId="65"/>
    <cellStyle name="měny 2" xfId="66"/>
    <cellStyle name="Currency [0]" xfId="67"/>
    <cellStyle name="Nadpis 1" xfId="68"/>
    <cellStyle name="Nadpis 1 2" xfId="69"/>
    <cellStyle name="Nadpis 2" xfId="70"/>
    <cellStyle name="Nadpis 2 2" xfId="71"/>
    <cellStyle name="Nadpis 3" xfId="72"/>
    <cellStyle name="Nadpis 3 2" xfId="73"/>
    <cellStyle name="Nadpis 4" xfId="74"/>
    <cellStyle name="Nadpis 4 2" xfId="75"/>
    <cellStyle name="Název" xfId="76"/>
    <cellStyle name="Neutrální" xfId="77"/>
    <cellStyle name="Neutrální 2" xfId="78"/>
    <cellStyle name="Normální 10" xfId="79"/>
    <cellStyle name="Normální 11" xfId="80"/>
    <cellStyle name="normální 2" xfId="81"/>
    <cellStyle name="Normální 2 2" xfId="82"/>
    <cellStyle name="Normální 2 3" xfId="83"/>
    <cellStyle name="Normální 2 4" xfId="84"/>
    <cellStyle name="Normální 3" xfId="85"/>
    <cellStyle name="normální 3 2" xfId="86"/>
    <cellStyle name="Normální 4" xfId="87"/>
    <cellStyle name="Normální 4 2" xfId="88"/>
    <cellStyle name="Normální 5" xfId="89"/>
    <cellStyle name="Normální 6" xfId="90"/>
    <cellStyle name="Normální 7" xfId="91"/>
    <cellStyle name="Normální 8" xfId="92"/>
    <cellStyle name="Normální 9" xfId="93"/>
    <cellStyle name="Followed Hyperlink" xfId="94"/>
    <cellStyle name="Poznámka" xfId="95"/>
    <cellStyle name="Poznámka 2" xfId="96"/>
    <cellStyle name="Percent" xfId="97"/>
    <cellStyle name="Propojená buňka" xfId="98"/>
    <cellStyle name="Propojená buňka 2" xfId="99"/>
    <cellStyle name="Správně" xfId="100"/>
    <cellStyle name="Správně 2" xfId="101"/>
    <cellStyle name="Špatně" xfId="102"/>
    <cellStyle name="Text upozornění" xfId="103"/>
    <cellStyle name="Text upozornění 2" xfId="104"/>
    <cellStyle name="Vstup" xfId="105"/>
    <cellStyle name="Vstup 2" xfId="106"/>
    <cellStyle name="Výpočet" xfId="107"/>
    <cellStyle name="Výpočet 2" xfId="108"/>
    <cellStyle name="Výstup" xfId="109"/>
    <cellStyle name="Výstup 2" xfId="110"/>
    <cellStyle name="Vysvětlující text" xfId="111"/>
    <cellStyle name="Vysvětlující text 2" xfId="112"/>
    <cellStyle name="Zvýraznění 1" xfId="113"/>
    <cellStyle name="Zvýraznění 1 2" xfId="114"/>
    <cellStyle name="Zvýraznění 2" xfId="115"/>
    <cellStyle name="Zvýraznění 2 2" xfId="116"/>
    <cellStyle name="Zvýraznění 3" xfId="117"/>
    <cellStyle name="Zvýraznění 3 2" xfId="118"/>
    <cellStyle name="Zvýraznění 4" xfId="119"/>
    <cellStyle name="Zvýraznění 4 2" xfId="120"/>
    <cellStyle name="Zvýraznění 5" xfId="121"/>
    <cellStyle name="Zvýraznění 5 2" xfId="122"/>
    <cellStyle name="Zvýraznění 6" xfId="123"/>
    <cellStyle name="Zvýraznění 6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2</xdr:row>
      <xdr:rowOff>180975</xdr:rowOff>
    </xdr:from>
    <xdr:to>
      <xdr:col>3</xdr:col>
      <xdr:colOff>1133475</xdr:colOff>
      <xdr:row>6</xdr:row>
      <xdr:rowOff>66675</xdr:rowOff>
    </xdr:to>
    <xdr:pic>
      <xdr:nvPicPr>
        <xdr:cNvPr id="1" name="Picture 1" descr="LOGCTP MAL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19125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219075</xdr:rowOff>
    </xdr:from>
    <xdr:to>
      <xdr:col>5</xdr:col>
      <xdr:colOff>714375</xdr:colOff>
      <xdr:row>5</xdr:row>
      <xdr:rowOff>142875</xdr:rowOff>
    </xdr:to>
    <xdr:pic>
      <xdr:nvPicPr>
        <xdr:cNvPr id="1" name="Picture 1" descr="LOGCTP MAL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52425"/>
          <a:ext cx="1428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714375</xdr:colOff>
      <xdr:row>5</xdr:row>
      <xdr:rowOff>161925</xdr:rowOff>
    </xdr:to>
    <xdr:pic>
      <xdr:nvPicPr>
        <xdr:cNvPr id="1" name="Picture 1" descr="LOGCTP MAL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61950"/>
          <a:ext cx="1409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115" zoomScaleNormal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13.50390625" style="0" customWidth="1"/>
    <col min="4" max="4" width="16.875" style="0" customWidth="1"/>
  </cols>
  <sheetData>
    <row r="1" spans="1:4" ht="15">
      <c r="A1" s="108"/>
      <c r="B1" s="107"/>
      <c r="C1" s="106"/>
      <c r="D1" s="131"/>
    </row>
    <row r="2" spans="1:4" ht="19.5">
      <c r="A2" s="105"/>
      <c r="B2" s="102" t="s">
        <v>46</v>
      </c>
      <c r="C2" s="104"/>
      <c r="D2" s="132"/>
    </row>
    <row r="3" spans="1:4" ht="15.75">
      <c r="A3" s="103"/>
      <c r="B3" s="121" t="s">
        <v>100</v>
      </c>
      <c r="C3" s="104"/>
      <c r="D3" s="132"/>
    </row>
    <row r="4" spans="1:4" ht="15.75">
      <c r="A4" s="103"/>
      <c r="B4" s="121"/>
      <c r="C4" s="104"/>
      <c r="D4" s="132"/>
    </row>
    <row r="5" spans="1:4" ht="15">
      <c r="A5" s="103"/>
      <c r="B5" s="101" t="s">
        <v>55</v>
      </c>
      <c r="C5" s="100"/>
      <c r="D5" s="132"/>
    </row>
    <row r="6" spans="1:4" ht="15">
      <c r="A6" s="103"/>
      <c r="B6" s="99" t="s">
        <v>56</v>
      </c>
      <c r="C6" s="98"/>
      <c r="D6" s="132"/>
    </row>
    <row r="7" spans="1:4" ht="15.75">
      <c r="A7" s="103"/>
      <c r="B7" s="97" t="s">
        <v>57</v>
      </c>
      <c r="C7" s="96"/>
      <c r="D7" s="133"/>
    </row>
    <row r="8" spans="1:4" ht="15">
      <c r="A8" s="103"/>
      <c r="B8" s="95" t="s">
        <v>58</v>
      </c>
      <c r="C8" s="94"/>
      <c r="D8" s="134"/>
    </row>
    <row r="9" spans="1:4" ht="15" thickBot="1">
      <c r="A9" s="103"/>
      <c r="B9" s="93"/>
      <c r="C9" s="94"/>
      <c r="D9" s="135"/>
    </row>
    <row r="10" spans="1:4" ht="14.25">
      <c r="A10" s="92"/>
      <c r="B10" s="91"/>
      <c r="C10" s="90"/>
      <c r="D10" s="89"/>
    </row>
    <row r="11" spans="1:4" ht="14.25">
      <c r="A11" s="88"/>
      <c r="B11" s="87"/>
      <c r="C11" s="86"/>
      <c r="D11" s="85"/>
    </row>
    <row r="12" spans="1:4" ht="12.75" thickBot="1">
      <c r="A12" s="109" t="s">
        <v>59</v>
      </c>
      <c r="B12" s="84" t="s">
        <v>0</v>
      </c>
      <c r="C12" s="53"/>
      <c r="D12" s="130" t="s">
        <v>95</v>
      </c>
    </row>
    <row r="13" spans="1:4" ht="12">
      <c r="A13" s="83"/>
      <c r="B13" s="82"/>
      <c r="C13" s="81"/>
      <c r="D13" s="81"/>
    </row>
    <row r="14" spans="1:4" ht="15">
      <c r="A14" s="80"/>
      <c r="B14" s="79" t="s">
        <v>60</v>
      </c>
      <c r="C14" s="78"/>
      <c r="D14" s="78"/>
    </row>
    <row r="15" spans="1:4" ht="15">
      <c r="A15" s="80"/>
      <c r="B15" s="79"/>
      <c r="C15" s="78"/>
      <c r="D15" s="78"/>
    </row>
    <row r="16" spans="1:4" ht="12.75">
      <c r="A16" s="77"/>
      <c r="B16" s="76" t="str">
        <f>B7</f>
        <v>Bazénová technologie</v>
      </c>
      <c r="C16" s="75"/>
      <c r="D16" s="75"/>
    </row>
    <row r="17" spans="1:4" ht="15">
      <c r="A17" s="74"/>
      <c r="B17" s="79"/>
      <c r="C17" s="75"/>
      <c r="D17" s="75"/>
    </row>
    <row r="18" spans="1:4" ht="12.75">
      <c r="A18" s="136" t="s">
        <v>6</v>
      </c>
      <c r="B18" s="137" t="s">
        <v>92</v>
      </c>
      <c r="C18" s="71"/>
      <c r="D18" s="71">
        <f>'1. PLAVECKÝ BAZÉN'!F65</f>
        <v>0</v>
      </c>
    </row>
    <row r="19" spans="1:4" ht="12.75">
      <c r="A19" s="73"/>
      <c r="B19" s="72"/>
      <c r="C19" s="70"/>
      <c r="D19" s="69"/>
    </row>
    <row r="20" spans="1:4" ht="12.75">
      <c r="A20" s="136" t="s">
        <v>7</v>
      </c>
      <c r="B20" s="137" t="s">
        <v>93</v>
      </c>
      <c r="C20" s="71"/>
      <c r="D20" s="71">
        <f>'2. DĚTSKÝ BAZÉN'!F65</f>
        <v>0</v>
      </c>
    </row>
    <row r="21" spans="1:4" ht="13.5" thickBot="1">
      <c r="A21" s="68"/>
      <c r="B21" s="67"/>
      <c r="C21" s="66"/>
      <c r="D21" s="66"/>
    </row>
    <row r="22" spans="1:4" ht="12.75">
      <c r="A22" s="65" t="s">
        <v>91</v>
      </c>
      <c r="B22" s="72"/>
      <c r="C22" s="70"/>
      <c r="D22" s="70">
        <f>D18+D20</f>
        <v>0</v>
      </c>
    </row>
    <row r="23" spans="1:4" ht="12">
      <c r="A23" s="64"/>
      <c r="B23" s="63"/>
      <c r="C23" s="62"/>
      <c r="D23" s="61"/>
    </row>
    <row r="24" spans="1:4" ht="12.75">
      <c r="A24" s="60"/>
      <c r="B24" s="59" t="s">
        <v>61</v>
      </c>
      <c r="C24" s="62"/>
      <c r="D24" s="58"/>
    </row>
    <row r="25" spans="1:4" ht="12.75">
      <c r="A25" s="60"/>
      <c r="B25" s="57"/>
      <c r="C25" s="62"/>
      <c r="D25" s="58"/>
    </row>
    <row r="26" spans="1:4" ht="12.75">
      <c r="A26" s="83"/>
      <c r="B26" s="72" t="s">
        <v>90</v>
      </c>
      <c r="C26" s="56"/>
      <c r="D26" s="56"/>
    </row>
    <row r="27" spans="1:4" ht="12.75">
      <c r="A27" s="83"/>
      <c r="B27" s="72" t="s">
        <v>88</v>
      </c>
      <c r="C27" s="56"/>
      <c r="D27" s="56"/>
    </row>
    <row r="28" spans="1:4" ht="12.75">
      <c r="A28" s="83"/>
      <c r="B28" s="72"/>
      <c r="C28" s="56"/>
      <c r="D28" s="56"/>
    </row>
    <row r="29" spans="1:4" ht="12">
      <c r="A29" s="55"/>
      <c r="B29" s="54"/>
      <c r="C29" s="56"/>
      <c r="D29" s="56"/>
    </row>
    <row r="30" spans="1:4" ht="14.25">
      <c r="A30" s="119" t="s">
        <v>96</v>
      </c>
      <c r="B30" s="57"/>
      <c r="C30" s="56"/>
      <c r="D30" s="56"/>
    </row>
    <row r="31" spans="1:4" ht="14.25">
      <c r="A31" s="119" t="s">
        <v>97</v>
      </c>
      <c r="B31" s="57"/>
      <c r="C31" s="56"/>
      <c r="D31" s="56"/>
    </row>
    <row r="32" spans="1:4" ht="14.25">
      <c r="A32" s="119" t="s">
        <v>98</v>
      </c>
      <c r="B32" s="54"/>
      <c r="C32" s="56"/>
      <c r="D32" s="56"/>
    </row>
    <row r="33" spans="1:4" ht="14.25">
      <c r="A33" s="119" t="s">
        <v>99</v>
      </c>
      <c r="B33" s="54"/>
      <c r="C33" s="56"/>
      <c r="D33" s="56"/>
    </row>
    <row r="34" spans="1:4" ht="14.25">
      <c r="A34" s="119"/>
      <c r="B34" s="54"/>
      <c r="C34" s="56"/>
      <c r="D34" s="56"/>
    </row>
    <row r="35" spans="1:4" ht="14.25">
      <c r="A35" s="119" t="s">
        <v>62</v>
      </c>
      <c r="B35" s="57"/>
      <c r="C35" s="56"/>
      <c r="D35" s="56"/>
    </row>
    <row r="36" spans="1:4" ht="14.25">
      <c r="A36" s="119" t="s">
        <v>89</v>
      </c>
      <c r="B36" s="57"/>
      <c r="C36" s="56"/>
      <c r="D36" s="56"/>
    </row>
    <row r="37" spans="1:4" ht="14.25">
      <c r="A37" s="119"/>
      <c r="B37" s="57"/>
      <c r="C37" s="56"/>
      <c r="D37" s="56"/>
    </row>
    <row r="38" spans="1:4" ht="14.25">
      <c r="A38" s="119"/>
      <c r="B38" s="57"/>
      <c r="C38" s="56"/>
      <c r="D38" s="5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Zeros="0" view="pageBreakPreview" zoomScaleNormal="115" zoomScaleSheetLayoutView="100" workbookViewId="0" topLeftCell="A1">
      <selection activeCell="J52" sqref="J52"/>
    </sheetView>
  </sheetViews>
  <sheetFormatPr defaultColWidth="9.125" defaultRowHeight="12.75"/>
  <cols>
    <col min="1" max="1" width="7.50390625" style="44" customWidth="1"/>
    <col min="2" max="2" width="47.75390625" style="112" bestFit="1" customWidth="1"/>
    <col min="3" max="3" width="5.25390625" style="27" customWidth="1"/>
    <col min="4" max="4" width="5.25390625" style="8" customWidth="1"/>
    <col min="5" max="5" width="9.75390625" style="28" bestFit="1" customWidth="1"/>
    <col min="6" max="6" width="10.50390625" style="29" customWidth="1"/>
    <col min="7" max="7" width="2.875" style="8" customWidth="1"/>
    <col min="8" max="16384" width="9.125" style="8" customWidth="1"/>
  </cols>
  <sheetData>
    <row r="1" spans="1:6" ht="10.5">
      <c r="A1" s="33"/>
      <c r="B1" s="116"/>
      <c r="C1" s="2"/>
      <c r="D1" s="1"/>
      <c r="E1" s="9"/>
      <c r="F1" s="10"/>
    </row>
    <row r="2" spans="1:6" ht="18.75">
      <c r="A2" s="33"/>
      <c r="B2" s="122" t="str">
        <f>REKAPITULACE!$B$2</f>
        <v>KROMĚŘÍŽ</v>
      </c>
      <c r="C2" s="2"/>
      <c r="D2" s="1"/>
      <c r="E2" s="9"/>
      <c r="F2" s="10"/>
    </row>
    <row r="3" spans="1:6" ht="15">
      <c r="A3" s="33"/>
      <c r="B3" s="123" t="str">
        <f>REKAPITULACE!$B$3</f>
        <v>Rekonstrukce plaveckého a dětského bazénu</v>
      </c>
      <c r="C3" s="11"/>
      <c r="D3" s="11"/>
      <c r="E3" s="12"/>
      <c r="F3" s="10"/>
    </row>
    <row r="4" spans="1:6" s="115" customFormat="1" ht="15">
      <c r="A4" s="33"/>
      <c r="B4" s="123"/>
      <c r="C4" s="117"/>
      <c r="D4" s="117"/>
      <c r="E4" s="12"/>
      <c r="F4" s="10"/>
    </row>
    <row r="5" spans="1:6" s="115" customFormat="1" ht="15.75">
      <c r="A5" s="33"/>
      <c r="B5" s="97" t="s">
        <v>57</v>
      </c>
      <c r="C5" s="117"/>
      <c r="D5" s="117"/>
      <c r="E5" s="12"/>
      <c r="F5" s="10"/>
    </row>
    <row r="6" spans="1:6" s="115" customFormat="1" ht="15.75">
      <c r="A6" s="33"/>
      <c r="B6" s="95" t="s">
        <v>58</v>
      </c>
      <c r="C6" s="117"/>
      <c r="D6" s="117"/>
      <c r="E6" s="12"/>
      <c r="F6" s="10"/>
    </row>
    <row r="7" spans="1:6" ht="14.25">
      <c r="A7" s="33"/>
      <c r="B7" s="123"/>
      <c r="C7" s="11"/>
      <c r="D7" s="11"/>
      <c r="E7" s="12"/>
      <c r="F7" s="10"/>
    </row>
    <row r="8" spans="1:6" ht="10.5">
      <c r="A8" s="34"/>
      <c r="B8" s="124"/>
      <c r="C8" s="23"/>
      <c r="D8" s="24"/>
      <c r="E8" s="25"/>
      <c r="F8" s="25"/>
    </row>
    <row r="9" spans="1:6" ht="10.5" thickBot="1">
      <c r="A9" s="35" t="s">
        <v>33</v>
      </c>
      <c r="B9" s="125"/>
      <c r="C9" s="13"/>
      <c r="D9" s="14"/>
      <c r="E9" s="15"/>
      <c r="F9" s="15"/>
    </row>
    <row r="10" spans="1:6" ht="10.5" thickBot="1">
      <c r="A10" s="36"/>
      <c r="B10" s="118" t="s">
        <v>0</v>
      </c>
      <c r="C10" s="16" t="s">
        <v>1</v>
      </c>
      <c r="D10" s="16" t="s">
        <v>4</v>
      </c>
      <c r="E10" s="17" t="s">
        <v>2</v>
      </c>
      <c r="F10" s="17" t="s">
        <v>5</v>
      </c>
    </row>
    <row r="11" spans="1:6" ht="10.5">
      <c r="A11" s="37"/>
      <c r="B11" s="113"/>
      <c r="C11" s="2"/>
      <c r="D11" s="2"/>
      <c r="E11" s="18"/>
      <c r="F11" s="18"/>
    </row>
    <row r="12" spans="1:6" ht="12">
      <c r="A12" s="38"/>
      <c r="B12" s="126" t="s">
        <v>94</v>
      </c>
      <c r="C12" s="2"/>
      <c r="D12" s="2"/>
      <c r="E12" s="19"/>
      <c r="F12" s="2"/>
    </row>
    <row r="13" spans="1:6" ht="10.5">
      <c r="A13" s="38"/>
      <c r="C13" s="2"/>
      <c r="D13" s="2"/>
      <c r="E13" s="19"/>
      <c r="F13" s="2"/>
    </row>
    <row r="14" spans="1:6" ht="10.5">
      <c r="A14" s="38" t="s">
        <v>76</v>
      </c>
      <c r="B14" s="112" t="s">
        <v>37</v>
      </c>
      <c r="C14" s="2" t="s">
        <v>8</v>
      </c>
      <c r="D14" s="2">
        <v>2</v>
      </c>
      <c r="E14" s="20"/>
      <c r="F14" s="7">
        <f aca="true" t="shared" si="0" ref="F14:F62">E14*D14</f>
        <v>0</v>
      </c>
    </row>
    <row r="15" spans="1:6" ht="10.5">
      <c r="A15" s="38"/>
      <c r="B15" s="112" t="s">
        <v>24</v>
      </c>
      <c r="C15" s="2"/>
      <c r="D15" s="2"/>
      <c r="E15" s="20"/>
      <c r="F15" s="7">
        <f t="shared" si="0"/>
        <v>0</v>
      </c>
    </row>
    <row r="16" spans="1:6" ht="10.5">
      <c r="A16" s="38"/>
      <c r="C16" s="2"/>
      <c r="D16" s="2"/>
      <c r="E16" s="20"/>
      <c r="F16" s="7">
        <f t="shared" si="0"/>
        <v>0</v>
      </c>
    </row>
    <row r="17" spans="1:6" ht="10.5">
      <c r="A17" s="38" t="s">
        <v>77</v>
      </c>
      <c r="B17" s="112" t="s">
        <v>48</v>
      </c>
      <c r="C17" s="2" t="s">
        <v>8</v>
      </c>
      <c r="D17" s="2">
        <v>2</v>
      </c>
      <c r="E17" s="20"/>
      <c r="F17" s="7">
        <f t="shared" si="0"/>
        <v>0</v>
      </c>
    </row>
    <row r="18" spans="1:6" ht="10.5">
      <c r="A18" s="38"/>
      <c r="B18" s="112" t="s">
        <v>47</v>
      </c>
      <c r="C18" s="2"/>
      <c r="D18" s="2"/>
      <c r="E18" s="20"/>
      <c r="F18" s="7">
        <f t="shared" si="0"/>
        <v>0</v>
      </c>
    </row>
    <row r="19" spans="1:6" ht="10.5">
      <c r="A19" s="38"/>
      <c r="B19" s="112" t="s">
        <v>38</v>
      </c>
      <c r="C19" s="2"/>
      <c r="D19" s="2"/>
      <c r="E19" s="20"/>
      <c r="F19" s="7">
        <f t="shared" si="0"/>
        <v>0</v>
      </c>
    </row>
    <row r="20" spans="1:6" ht="10.5">
      <c r="A20" s="38"/>
      <c r="B20" s="113"/>
      <c r="C20" s="2"/>
      <c r="D20" s="2"/>
      <c r="E20" s="20"/>
      <c r="F20" s="7">
        <f t="shared" si="0"/>
        <v>0</v>
      </c>
    </row>
    <row r="21" spans="1:6" s="48" customFormat="1" ht="12" customHeight="1">
      <c r="A21" s="38" t="s">
        <v>78</v>
      </c>
      <c r="B21" s="52" t="s">
        <v>18</v>
      </c>
      <c r="C21" s="50" t="s">
        <v>3</v>
      </c>
      <c r="D21" s="50">
        <v>1</v>
      </c>
      <c r="E21" s="51"/>
      <c r="F21" s="7">
        <f t="shared" si="0"/>
        <v>0</v>
      </c>
    </row>
    <row r="22" spans="1:6" ht="12" customHeight="1">
      <c r="A22" s="38"/>
      <c r="B22" s="127" t="s">
        <v>9</v>
      </c>
      <c r="C22" s="2"/>
      <c r="D22" s="2"/>
      <c r="E22" s="20"/>
      <c r="F22" s="7">
        <f t="shared" si="0"/>
        <v>0</v>
      </c>
    </row>
    <row r="23" spans="1:6" ht="12" customHeight="1">
      <c r="A23" s="38"/>
      <c r="B23" s="112" t="s">
        <v>10</v>
      </c>
      <c r="C23" s="2"/>
      <c r="D23" s="2"/>
      <c r="E23" s="20"/>
      <c r="F23" s="7">
        <f t="shared" si="0"/>
        <v>0</v>
      </c>
    </row>
    <row r="24" spans="1:6" ht="12" customHeight="1">
      <c r="A24" s="38"/>
      <c r="B24" s="112" t="s">
        <v>11</v>
      </c>
      <c r="C24" s="2"/>
      <c r="D24" s="2"/>
      <c r="E24" s="20"/>
      <c r="F24" s="7">
        <f t="shared" si="0"/>
        <v>0</v>
      </c>
    </row>
    <row r="25" spans="1:6" ht="12" customHeight="1">
      <c r="A25" s="38"/>
      <c r="B25" s="112" t="s">
        <v>12</v>
      </c>
      <c r="C25" s="2"/>
      <c r="D25" s="2"/>
      <c r="E25" s="20"/>
      <c r="F25" s="7">
        <f t="shared" si="0"/>
        <v>0</v>
      </c>
    </row>
    <row r="26" spans="1:6" ht="12" customHeight="1">
      <c r="A26" s="38"/>
      <c r="B26" s="112" t="s">
        <v>19</v>
      </c>
      <c r="C26" s="2"/>
      <c r="D26" s="2"/>
      <c r="E26" s="20"/>
      <c r="F26" s="7">
        <f t="shared" si="0"/>
        <v>0</v>
      </c>
    </row>
    <row r="27" spans="1:6" ht="12" customHeight="1">
      <c r="A27" s="38"/>
      <c r="B27" s="112" t="s">
        <v>13</v>
      </c>
      <c r="C27" s="2"/>
      <c r="D27" s="2"/>
      <c r="E27" s="20"/>
      <c r="F27" s="7">
        <f t="shared" si="0"/>
        <v>0</v>
      </c>
    </row>
    <row r="28" spans="1:6" ht="12" customHeight="1">
      <c r="A28" s="38"/>
      <c r="C28" s="2"/>
      <c r="D28" s="2"/>
      <c r="E28" s="20"/>
      <c r="F28" s="7">
        <f t="shared" si="0"/>
        <v>0</v>
      </c>
    </row>
    <row r="29" spans="1:6" s="48" customFormat="1" ht="12" customHeight="1">
      <c r="A29" s="38" t="s">
        <v>79</v>
      </c>
      <c r="B29" s="112" t="s">
        <v>34</v>
      </c>
      <c r="C29" s="50" t="s">
        <v>8</v>
      </c>
      <c r="D29" s="50">
        <v>4</v>
      </c>
      <c r="E29" s="51"/>
      <c r="F29" s="7">
        <f t="shared" si="0"/>
        <v>0</v>
      </c>
    </row>
    <row r="30" spans="1:6" ht="12" customHeight="1">
      <c r="A30" s="38"/>
      <c r="B30" s="112" t="s">
        <v>28</v>
      </c>
      <c r="C30" s="2"/>
      <c r="D30" s="2"/>
      <c r="E30" s="20"/>
      <c r="F30" s="7">
        <f t="shared" si="0"/>
        <v>0</v>
      </c>
    </row>
    <row r="31" spans="1:6" ht="12" customHeight="1">
      <c r="A31" s="38"/>
      <c r="C31" s="2"/>
      <c r="D31" s="2"/>
      <c r="E31" s="20"/>
      <c r="F31" s="7">
        <f t="shared" si="0"/>
        <v>0</v>
      </c>
    </row>
    <row r="32" spans="1:6" ht="12" customHeight="1">
      <c r="A32" s="38" t="s">
        <v>80</v>
      </c>
      <c r="B32" s="112" t="s">
        <v>40</v>
      </c>
      <c r="C32" s="2" t="s">
        <v>27</v>
      </c>
      <c r="D32" s="2">
        <v>15</v>
      </c>
      <c r="E32" s="20"/>
      <c r="F32" s="7">
        <f t="shared" si="0"/>
        <v>0</v>
      </c>
    </row>
    <row r="33" spans="1:6" ht="12" customHeight="1">
      <c r="A33" s="38"/>
      <c r="B33" s="112" t="s">
        <v>49</v>
      </c>
      <c r="C33" s="2" t="s">
        <v>27</v>
      </c>
      <c r="D33" s="2">
        <v>4.5</v>
      </c>
      <c r="E33" s="20"/>
      <c r="F33" s="7">
        <f t="shared" si="0"/>
        <v>0</v>
      </c>
    </row>
    <row r="34" spans="1:6" ht="12" customHeight="1">
      <c r="A34" s="38"/>
      <c r="B34" s="112" t="s">
        <v>50</v>
      </c>
      <c r="C34" s="2" t="s">
        <v>27</v>
      </c>
      <c r="D34" s="2">
        <v>4.5</v>
      </c>
      <c r="E34" s="20"/>
      <c r="F34" s="7">
        <f t="shared" si="0"/>
        <v>0</v>
      </c>
    </row>
    <row r="35" spans="1:6" ht="12" customHeight="1">
      <c r="A35" s="38"/>
      <c r="B35" s="112" t="s">
        <v>43</v>
      </c>
      <c r="C35" s="2"/>
      <c r="D35" s="2"/>
      <c r="E35" s="20"/>
      <c r="F35" s="7">
        <f t="shared" si="0"/>
        <v>0</v>
      </c>
    </row>
    <row r="36" spans="1:8" ht="12" customHeight="1">
      <c r="A36" s="38"/>
      <c r="B36" s="112" t="s">
        <v>20</v>
      </c>
      <c r="C36" s="2"/>
      <c r="D36" s="2"/>
      <c r="E36" s="20"/>
      <c r="F36" s="7">
        <f t="shared" si="0"/>
        <v>0</v>
      </c>
      <c r="H36" s="49"/>
    </row>
    <row r="37" spans="1:8" ht="12" customHeight="1">
      <c r="A37" s="38"/>
      <c r="B37" s="112" t="s">
        <v>21</v>
      </c>
      <c r="C37" s="2"/>
      <c r="D37" s="2"/>
      <c r="E37" s="20"/>
      <c r="F37" s="7">
        <f t="shared" si="0"/>
        <v>0</v>
      </c>
      <c r="H37" s="49"/>
    </row>
    <row r="38" spans="1:8" ht="12" customHeight="1">
      <c r="A38" s="38"/>
      <c r="B38" s="112" t="s">
        <v>39</v>
      </c>
      <c r="C38" s="2"/>
      <c r="D38" s="2"/>
      <c r="E38" s="20"/>
      <c r="F38" s="7">
        <f t="shared" si="0"/>
        <v>0</v>
      </c>
      <c r="H38" s="49"/>
    </row>
    <row r="39" spans="1:6" ht="12" customHeight="1">
      <c r="A39" s="38"/>
      <c r="C39" s="2"/>
      <c r="D39" s="2"/>
      <c r="E39" s="20"/>
      <c r="F39" s="7">
        <f t="shared" si="0"/>
        <v>0</v>
      </c>
    </row>
    <row r="40" spans="1:6" s="48" customFormat="1" ht="12" customHeight="1">
      <c r="A40" s="38" t="s">
        <v>81</v>
      </c>
      <c r="B40" s="112" t="s">
        <v>26</v>
      </c>
      <c r="C40" s="50" t="s">
        <v>8</v>
      </c>
      <c r="D40" s="50">
        <v>28</v>
      </c>
      <c r="E40" s="51"/>
      <c r="F40" s="7">
        <f t="shared" si="0"/>
        <v>0</v>
      </c>
    </row>
    <row r="41" spans="1:6" ht="12" customHeight="1">
      <c r="A41" s="38"/>
      <c r="B41" s="112" t="s">
        <v>30</v>
      </c>
      <c r="C41" s="2"/>
      <c r="D41" s="2"/>
      <c r="E41" s="20"/>
      <c r="F41" s="7">
        <f t="shared" si="0"/>
        <v>0</v>
      </c>
    </row>
    <row r="42" spans="1:6" ht="12" customHeight="1">
      <c r="A42" s="38"/>
      <c r="B42" s="112" t="s">
        <v>29</v>
      </c>
      <c r="C42" s="2"/>
      <c r="D42" s="2"/>
      <c r="E42" s="20"/>
      <c r="F42" s="7">
        <f t="shared" si="0"/>
        <v>0</v>
      </c>
    </row>
    <row r="43" spans="1:6" ht="12" customHeight="1">
      <c r="A43" s="38"/>
      <c r="B43" s="112" t="s">
        <v>31</v>
      </c>
      <c r="C43" s="2"/>
      <c r="D43" s="2"/>
      <c r="E43" s="20"/>
      <c r="F43" s="7">
        <f t="shared" si="0"/>
        <v>0</v>
      </c>
    </row>
    <row r="44" spans="1:6" ht="12" customHeight="1">
      <c r="A44" s="38"/>
      <c r="C44" s="2"/>
      <c r="D44" s="2"/>
      <c r="E44" s="20"/>
      <c r="F44" s="7">
        <f t="shared" si="0"/>
        <v>0</v>
      </c>
    </row>
    <row r="45" spans="1:6" s="48" customFormat="1" ht="12" customHeight="1">
      <c r="A45" s="38" t="s">
        <v>82</v>
      </c>
      <c r="B45" s="112" t="s">
        <v>16</v>
      </c>
      <c r="C45" s="50" t="s">
        <v>27</v>
      </c>
      <c r="D45" s="50">
        <v>152</v>
      </c>
      <c r="E45" s="51"/>
      <c r="F45" s="7">
        <f t="shared" si="0"/>
        <v>0</v>
      </c>
    </row>
    <row r="46" spans="1:6" ht="12" customHeight="1">
      <c r="A46" s="38"/>
      <c r="B46" s="112" t="s">
        <v>14</v>
      </c>
      <c r="C46" s="2"/>
      <c r="D46" s="2"/>
      <c r="E46" s="20"/>
      <c r="F46" s="7">
        <f t="shared" si="0"/>
        <v>0</v>
      </c>
    </row>
    <row r="47" spans="1:6" ht="12" customHeight="1">
      <c r="A47" s="38"/>
      <c r="B47" s="112" t="s">
        <v>15</v>
      </c>
      <c r="C47" s="2"/>
      <c r="D47" s="2"/>
      <c r="E47" s="20"/>
      <c r="F47" s="7">
        <f t="shared" si="0"/>
        <v>0</v>
      </c>
    </row>
    <row r="48" spans="1:6" ht="12" customHeight="1">
      <c r="A48" s="38"/>
      <c r="C48" s="2"/>
      <c r="D48" s="2"/>
      <c r="E48" s="20"/>
      <c r="F48" s="7">
        <f t="shared" si="0"/>
        <v>0</v>
      </c>
    </row>
    <row r="49" spans="1:6" s="48" customFormat="1" ht="12" customHeight="1">
      <c r="A49" s="38" t="s">
        <v>83</v>
      </c>
      <c r="B49" s="112" t="s">
        <v>17</v>
      </c>
      <c r="C49" s="50" t="s">
        <v>3</v>
      </c>
      <c r="D49" s="50">
        <v>1</v>
      </c>
      <c r="E49" s="51"/>
      <c r="F49" s="7">
        <f t="shared" si="0"/>
        <v>0</v>
      </c>
    </row>
    <row r="50" spans="1:6" ht="12" customHeight="1">
      <c r="A50" s="38"/>
      <c r="B50" s="112" t="s">
        <v>14</v>
      </c>
      <c r="C50" s="2"/>
      <c r="D50" s="2"/>
      <c r="E50" s="20"/>
      <c r="F50" s="7">
        <f t="shared" si="0"/>
        <v>0</v>
      </c>
    </row>
    <row r="51" spans="1:6" ht="12" customHeight="1">
      <c r="A51" s="38"/>
      <c r="B51" s="112" t="s">
        <v>15</v>
      </c>
      <c r="C51" s="2"/>
      <c r="D51" s="2"/>
      <c r="E51" s="20"/>
      <c r="F51" s="7">
        <f t="shared" si="0"/>
        <v>0</v>
      </c>
    </row>
    <row r="52" spans="1:6" ht="12" customHeight="1">
      <c r="A52" s="38"/>
      <c r="C52" s="2"/>
      <c r="D52" s="2"/>
      <c r="E52" s="20"/>
      <c r="F52" s="7">
        <f t="shared" si="0"/>
        <v>0</v>
      </c>
    </row>
    <row r="53" spans="1:6" s="48" customFormat="1" ht="12" customHeight="1">
      <c r="A53" s="38" t="s">
        <v>84</v>
      </c>
      <c r="B53" s="112" t="s">
        <v>51</v>
      </c>
      <c r="C53" s="50" t="s">
        <v>8</v>
      </c>
      <c r="D53" s="50">
        <v>3</v>
      </c>
      <c r="E53" s="51"/>
      <c r="F53" s="7">
        <f t="shared" si="0"/>
        <v>0</v>
      </c>
    </row>
    <row r="54" spans="1:6" ht="12" customHeight="1">
      <c r="A54" s="38"/>
      <c r="B54" s="112" t="s">
        <v>52</v>
      </c>
      <c r="C54" s="2"/>
      <c r="D54" s="2"/>
      <c r="E54" s="20"/>
      <c r="F54" s="7">
        <f t="shared" si="0"/>
        <v>0</v>
      </c>
    </row>
    <row r="55" spans="1:6" ht="12" customHeight="1">
      <c r="A55" s="38"/>
      <c r="B55" s="112" t="s">
        <v>45</v>
      </c>
      <c r="C55" s="2"/>
      <c r="D55" s="2"/>
      <c r="E55" s="20"/>
      <c r="F55" s="7">
        <f t="shared" si="0"/>
        <v>0</v>
      </c>
    </row>
    <row r="56" spans="1:6" ht="12" customHeight="1">
      <c r="A56" s="38"/>
      <c r="C56" s="2"/>
      <c r="D56" s="2"/>
      <c r="E56" s="20"/>
      <c r="F56" s="7">
        <f t="shared" si="0"/>
        <v>0</v>
      </c>
    </row>
    <row r="57" spans="1:6" s="48" customFormat="1" ht="12" customHeight="1">
      <c r="A57" s="38" t="s">
        <v>85</v>
      </c>
      <c r="B57" s="112" t="s">
        <v>32</v>
      </c>
      <c r="C57" s="50" t="s">
        <v>3</v>
      </c>
      <c r="D57" s="50">
        <v>1</v>
      </c>
      <c r="E57" s="51"/>
      <c r="F57" s="7">
        <f t="shared" si="0"/>
        <v>0</v>
      </c>
    </row>
    <row r="58" spans="1:6" ht="12" customHeight="1">
      <c r="A58" s="38"/>
      <c r="C58" s="2"/>
      <c r="D58" s="2"/>
      <c r="E58" s="20"/>
      <c r="F58" s="7">
        <f t="shared" si="0"/>
        <v>0</v>
      </c>
    </row>
    <row r="59" spans="1:6" ht="12" customHeight="1">
      <c r="A59" s="38" t="s">
        <v>86</v>
      </c>
      <c r="B59" s="112" t="s">
        <v>35</v>
      </c>
      <c r="C59" s="2" t="s">
        <v>3</v>
      </c>
      <c r="D59" s="2">
        <v>1</v>
      </c>
      <c r="E59" s="20"/>
      <c r="F59" s="7">
        <f t="shared" si="0"/>
        <v>0</v>
      </c>
    </row>
    <row r="60" spans="1:6" ht="12" customHeight="1">
      <c r="A60" s="38"/>
      <c r="B60" s="112" t="s">
        <v>36</v>
      </c>
      <c r="C60" s="2"/>
      <c r="D60" s="2"/>
      <c r="E60" s="20"/>
      <c r="F60" s="7">
        <f t="shared" si="0"/>
        <v>0</v>
      </c>
    </row>
    <row r="61" spans="1:6" ht="12" customHeight="1">
      <c r="A61" s="38"/>
      <c r="C61" s="2"/>
      <c r="D61" s="2"/>
      <c r="E61" s="20"/>
      <c r="F61" s="7">
        <f t="shared" si="0"/>
        <v>0</v>
      </c>
    </row>
    <row r="62" spans="1:6" ht="12" customHeight="1">
      <c r="A62" s="38" t="s">
        <v>87</v>
      </c>
      <c r="B62" s="112" t="s">
        <v>53</v>
      </c>
      <c r="C62" s="2" t="s">
        <v>8</v>
      </c>
      <c r="D62" s="2">
        <v>1</v>
      </c>
      <c r="E62" s="20"/>
      <c r="F62" s="7">
        <f t="shared" si="0"/>
        <v>0</v>
      </c>
    </row>
    <row r="63" spans="1:6" ht="12" customHeight="1">
      <c r="A63" s="38"/>
      <c r="B63" s="112" t="s">
        <v>54</v>
      </c>
      <c r="C63" s="2"/>
      <c r="D63" s="2"/>
      <c r="E63" s="20"/>
      <c r="F63" s="7"/>
    </row>
    <row r="64" spans="1:5" ht="12" customHeight="1" thickBot="1">
      <c r="A64" s="39"/>
      <c r="B64" s="128"/>
      <c r="C64" s="1"/>
      <c r="D64" s="1"/>
      <c r="E64" s="20"/>
    </row>
    <row r="65" spans="1:6" ht="10.5" thickBot="1">
      <c r="A65" s="45"/>
      <c r="B65" s="129" t="s">
        <v>44</v>
      </c>
      <c r="C65" s="46"/>
      <c r="D65" s="46"/>
      <c r="E65" s="47"/>
      <c r="F65" s="120">
        <f>SUM(F14:F62)</f>
        <v>0</v>
      </c>
    </row>
    <row r="66" spans="1:6" ht="10.5">
      <c r="A66" s="40"/>
      <c r="B66" s="116"/>
      <c r="C66" s="2"/>
      <c r="D66" s="2"/>
      <c r="E66" s="20"/>
      <c r="F66" s="26"/>
    </row>
    <row r="67" spans="1:6" ht="12" customHeight="1">
      <c r="A67" s="37"/>
      <c r="B67" s="59" t="s">
        <v>61</v>
      </c>
      <c r="C67" s="2"/>
      <c r="D67" s="2"/>
      <c r="E67" s="3"/>
      <c r="F67" s="22"/>
    </row>
    <row r="68" spans="1:6" ht="12" customHeight="1">
      <c r="A68" s="37"/>
      <c r="B68" s="57"/>
      <c r="C68" s="2"/>
      <c r="D68" s="2"/>
      <c r="E68" s="3"/>
      <c r="F68" s="22"/>
    </row>
    <row r="69" spans="1:6" ht="12" customHeight="1">
      <c r="A69" s="37"/>
      <c r="B69" s="72" t="s">
        <v>90</v>
      </c>
      <c r="C69" s="2"/>
      <c r="D69" s="2"/>
      <c r="E69" s="3"/>
      <c r="F69" s="22"/>
    </row>
    <row r="70" spans="1:6" ht="12" customHeight="1">
      <c r="A70" s="37"/>
      <c r="B70" s="72" t="s">
        <v>88</v>
      </c>
      <c r="C70" s="5"/>
      <c r="D70" s="22"/>
      <c r="E70" s="7"/>
      <c r="F70" s="8"/>
    </row>
    <row r="71" spans="1:6" ht="12" customHeight="1">
      <c r="A71" s="37"/>
      <c r="B71" s="114"/>
      <c r="C71" s="4"/>
      <c r="D71" s="22"/>
      <c r="E71" s="7"/>
      <c r="F71" s="8"/>
    </row>
    <row r="72" spans="1:6" ht="12" customHeight="1">
      <c r="A72" s="41"/>
      <c r="B72" s="111"/>
      <c r="C72" s="6"/>
      <c r="D72" s="2"/>
      <c r="E72" s="3"/>
      <c r="F72" s="22"/>
    </row>
    <row r="73" spans="1:6" ht="12" customHeight="1">
      <c r="A73" s="42"/>
      <c r="B73" s="111"/>
      <c r="C73" s="6"/>
      <c r="D73" s="21"/>
      <c r="E73" s="1"/>
      <c r="F73" s="2"/>
    </row>
    <row r="74" spans="1:6" ht="12" customHeight="1">
      <c r="A74" s="42"/>
      <c r="B74" s="111"/>
      <c r="C74" s="6"/>
      <c r="D74" s="21"/>
      <c r="E74" s="1"/>
      <c r="F74" s="2"/>
    </row>
    <row r="75" spans="1:6" ht="10.5">
      <c r="A75" s="42"/>
      <c r="B75" s="111"/>
      <c r="C75" s="6"/>
      <c r="D75" s="7"/>
      <c r="E75" s="8"/>
      <c r="F75" s="3"/>
    </row>
    <row r="76" spans="1:6" ht="10.5">
      <c r="A76" s="43"/>
      <c r="B76" s="111"/>
      <c r="C76" s="6"/>
      <c r="D76" s="7"/>
      <c r="E76" s="8"/>
      <c r="F76" s="3"/>
    </row>
    <row r="77" spans="1:6" ht="12" customHeight="1">
      <c r="A77" s="42"/>
      <c r="B77" s="111"/>
      <c r="C77" s="6"/>
      <c r="D77" s="7"/>
      <c r="E77" s="8"/>
      <c r="F77" s="3"/>
    </row>
    <row r="78" spans="1:6" ht="12" customHeight="1">
      <c r="A78" s="42"/>
      <c r="B78" s="111"/>
      <c r="C78" s="6"/>
      <c r="D78" s="7"/>
      <c r="E78" s="8"/>
      <c r="F78" s="3"/>
    </row>
    <row r="79" spans="1:6" ht="12" customHeight="1">
      <c r="A79" s="42"/>
      <c r="B79" s="111"/>
      <c r="C79" s="6"/>
      <c r="D79" s="7"/>
      <c r="E79" s="8"/>
      <c r="F79" s="3"/>
    </row>
    <row r="80" spans="1:6" ht="12" customHeight="1">
      <c r="A80" s="43"/>
      <c r="B80" s="111"/>
      <c r="C80" s="6"/>
      <c r="D80" s="7"/>
      <c r="E80" s="8"/>
      <c r="F80" s="3"/>
    </row>
    <row r="81" spans="1:6" ht="12" customHeight="1">
      <c r="A81" s="42"/>
      <c r="B81" s="111"/>
      <c r="C81" s="6"/>
      <c r="D81" s="7"/>
      <c r="E81" s="8"/>
      <c r="F81" s="3"/>
    </row>
    <row r="82" spans="1:6" ht="12" customHeight="1">
      <c r="A82" s="42"/>
      <c r="B82" s="111"/>
      <c r="C82" s="6"/>
      <c r="D82" s="7"/>
      <c r="E82" s="8"/>
      <c r="F82" s="3"/>
    </row>
    <row r="83" spans="1:6" ht="10.5">
      <c r="A83" s="37"/>
      <c r="B83" s="110"/>
      <c r="C83" s="30"/>
      <c r="D83" s="30"/>
      <c r="E83" s="31"/>
      <c r="F83" s="32"/>
    </row>
  </sheetData>
  <sheetProtection/>
  <printOptions gridLines="1"/>
  <pageMargins left="0.7" right="0.7" top="0.75" bottom="0.75" header="0.3" footer="0.3"/>
  <pageSetup firstPageNumber="1" useFirstPageNumber="1" fitToHeight="0" fitToWidth="1" horizontalDpi="300" verticalDpi="300" orientation="portrait" paperSize="9" r:id="rId2"/>
  <rowBreaks count="1" manualBreakCount="1">
    <brk id="5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Zeros="0" view="pageBreakPreview" zoomScaleNormal="115" zoomScaleSheetLayoutView="100" workbookViewId="0" topLeftCell="A31">
      <selection activeCell="K48" sqref="K48"/>
    </sheetView>
  </sheetViews>
  <sheetFormatPr defaultColWidth="9.125" defaultRowHeight="12.75"/>
  <cols>
    <col min="1" max="1" width="7.50390625" style="44" customWidth="1"/>
    <col min="2" max="2" width="47.75390625" style="112" bestFit="1" customWidth="1"/>
    <col min="3" max="3" width="5.25390625" style="27" customWidth="1"/>
    <col min="4" max="4" width="5.25390625" style="8" customWidth="1"/>
    <col min="5" max="5" width="9.125" style="28" customWidth="1"/>
    <col min="6" max="6" width="10.50390625" style="29" customWidth="1"/>
    <col min="7" max="7" width="2.875" style="8" customWidth="1"/>
    <col min="8" max="16384" width="9.125" style="8" customWidth="1"/>
  </cols>
  <sheetData>
    <row r="1" spans="1:6" ht="10.5">
      <c r="A1" s="33"/>
      <c r="B1" s="116"/>
      <c r="C1" s="2"/>
      <c r="D1" s="1"/>
      <c r="E1" s="9"/>
      <c r="F1" s="10"/>
    </row>
    <row r="2" spans="1:6" ht="18">
      <c r="A2" s="33"/>
      <c r="B2" s="122" t="str">
        <f>REKAPITULACE!$B$2</f>
        <v>KROMĚŘÍŽ</v>
      </c>
      <c r="C2" s="2"/>
      <c r="D2" s="1"/>
      <c r="E2" s="9"/>
      <c r="F2" s="10"/>
    </row>
    <row r="3" spans="1:6" ht="15">
      <c r="A3" s="33"/>
      <c r="B3" s="123" t="str">
        <f>REKAPITULACE!$B$3</f>
        <v>Rekonstrukce plaveckého a dětského bazénu</v>
      </c>
      <c r="C3" s="11"/>
      <c r="D3" s="11"/>
      <c r="E3" s="12"/>
      <c r="F3" s="10"/>
    </row>
    <row r="4" spans="1:6" s="115" customFormat="1" ht="15">
      <c r="A4" s="33"/>
      <c r="B4" s="123"/>
      <c r="C4" s="117"/>
      <c r="D4" s="117"/>
      <c r="E4" s="12"/>
      <c r="F4" s="10"/>
    </row>
    <row r="5" spans="1:6" s="115" customFormat="1" ht="15.75">
      <c r="A5" s="33"/>
      <c r="B5" s="97" t="s">
        <v>57</v>
      </c>
      <c r="C5" s="117"/>
      <c r="D5" s="117"/>
      <c r="E5" s="12"/>
      <c r="F5" s="10"/>
    </row>
    <row r="6" spans="1:6" s="115" customFormat="1" ht="15.75">
      <c r="A6" s="33"/>
      <c r="B6" s="95" t="s">
        <v>58</v>
      </c>
      <c r="C6" s="117"/>
      <c r="D6" s="117"/>
      <c r="E6" s="12"/>
      <c r="F6" s="10"/>
    </row>
    <row r="7" spans="1:6" ht="14.25">
      <c r="A7" s="33"/>
      <c r="B7" s="123"/>
      <c r="C7" s="11"/>
      <c r="D7" s="11"/>
      <c r="E7" s="12"/>
      <c r="F7" s="10"/>
    </row>
    <row r="8" spans="1:6" ht="10.5">
      <c r="A8" s="34"/>
      <c r="B8" s="124"/>
      <c r="C8" s="23"/>
      <c r="D8" s="24"/>
      <c r="E8" s="25"/>
      <c r="F8" s="25"/>
    </row>
    <row r="9" spans="1:6" ht="10.5" thickBot="1">
      <c r="A9" s="35" t="s">
        <v>33</v>
      </c>
      <c r="B9" s="125"/>
      <c r="C9" s="13"/>
      <c r="D9" s="14"/>
      <c r="E9" s="15"/>
      <c r="F9" s="15"/>
    </row>
    <row r="10" spans="1:6" ht="10.5" thickBot="1">
      <c r="A10" s="36"/>
      <c r="B10" s="118" t="s">
        <v>0</v>
      </c>
      <c r="C10" s="16" t="s">
        <v>1</v>
      </c>
      <c r="D10" s="16" t="s">
        <v>4</v>
      </c>
      <c r="E10" s="17" t="s">
        <v>2</v>
      </c>
      <c r="F10" s="17" t="s">
        <v>5</v>
      </c>
    </row>
    <row r="11" spans="1:6" ht="10.5">
      <c r="A11" s="37"/>
      <c r="B11" s="113"/>
      <c r="C11" s="2"/>
      <c r="D11" s="2"/>
      <c r="E11" s="18"/>
      <c r="F11" s="18"/>
    </row>
    <row r="12" spans="1:6" ht="12">
      <c r="A12" s="38"/>
      <c r="B12" s="126" t="s">
        <v>63</v>
      </c>
      <c r="C12" s="2"/>
      <c r="D12" s="2"/>
      <c r="E12" s="19"/>
      <c r="F12" s="2"/>
    </row>
    <row r="13" spans="1:6" ht="10.5">
      <c r="A13" s="38"/>
      <c r="C13" s="2"/>
      <c r="D13" s="2"/>
      <c r="E13" s="19"/>
      <c r="F13" s="2"/>
    </row>
    <row r="14" spans="1:6" ht="10.5">
      <c r="A14" s="38" t="s">
        <v>64</v>
      </c>
      <c r="B14" s="112" t="s">
        <v>23</v>
      </c>
      <c r="C14" s="2" t="s">
        <v>8</v>
      </c>
      <c r="D14" s="2">
        <v>12</v>
      </c>
      <c r="E14" s="20"/>
      <c r="F14" s="7">
        <f>E14*D14</f>
        <v>0</v>
      </c>
    </row>
    <row r="15" spans="1:6" ht="10.5">
      <c r="A15" s="38"/>
      <c r="B15" s="112" t="s">
        <v>22</v>
      </c>
      <c r="C15" s="2"/>
      <c r="D15" s="2"/>
      <c r="E15" s="20"/>
      <c r="F15" s="7">
        <f aca="true" t="shared" si="0" ref="F15:F59">E15*D15</f>
        <v>0</v>
      </c>
    </row>
    <row r="16" spans="1:6" ht="10.5">
      <c r="A16" s="38"/>
      <c r="C16" s="2"/>
      <c r="D16" s="2"/>
      <c r="E16" s="20"/>
      <c r="F16" s="7">
        <f t="shared" si="0"/>
        <v>0</v>
      </c>
    </row>
    <row r="17" spans="1:6" ht="10.5">
      <c r="A17" s="38" t="s">
        <v>65</v>
      </c>
      <c r="B17" s="112" t="s">
        <v>37</v>
      </c>
      <c r="C17" s="2" t="s">
        <v>8</v>
      </c>
      <c r="D17" s="2">
        <v>14</v>
      </c>
      <c r="E17" s="20"/>
      <c r="F17" s="7">
        <f t="shared" si="0"/>
        <v>0</v>
      </c>
    </row>
    <row r="18" spans="1:6" ht="10.5">
      <c r="A18" s="38"/>
      <c r="B18" s="112" t="s">
        <v>24</v>
      </c>
      <c r="C18" s="2"/>
      <c r="D18" s="2"/>
      <c r="E18" s="20"/>
      <c r="F18" s="7">
        <f t="shared" si="0"/>
        <v>0</v>
      </c>
    </row>
    <row r="19" spans="1:6" ht="10.5">
      <c r="A19" s="38"/>
      <c r="B19" s="112" t="s">
        <v>25</v>
      </c>
      <c r="C19" s="2"/>
      <c r="D19" s="2"/>
      <c r="E19" s="20"/>
      <c r="F19" s="7">
        <f t="shared" si="0"/>
        <v>0</v>
      </c>
    </row>
    <row r="20" spans="1:6" ht="10.5">
      <c r="A20" s="38"/>
      <c r="C20" s="2"/>
      <c r="D20" s="2"/>
      <c r="E20" s="20"/>
      <c r="F20" s="7">
        <f t="shared" si="0"/>
        <v>0</v>
      </c>
    </row>
    <row r="21" spans="1:6" ht="10.5">
      <c r="A21" s="38" t="s">
        <v>66</v>
      </c>
      <c r="B21" s="112" t="s">
        <v>48</v>
      </c>
      <c r="C21" s="2" t="s">
        <v>8</v>
      </c>
      <c r="D21" s="2">
        <v>2</v>
      </c>
      <c r="E21" s="20"/>
      <c r="F21" s="7">
        <f t="shared" si="0"/>
        <v>0</v>
      </c>
    </row>
    <row r="22" spans="1:6" ht="10.5">
      <c r="A22" s="38"/>
      <c r="B22" s="112" t="s">
        <v>47</v>
      </c>
      <c r="C22" s="2"/>
      <c r="D22" s="2"/>
      <c r="E22" s="20"/>
      <c r="F22" s="7">
        <f t="shared" si="0"/>
        <v>0</v>
      </c>
    </row>
    <row r="23" spans="1:6" ht="10.5">
      <c r="A23" s="38"/>
      <c r="B23" s="112" t="s">
        <v>38</v>
      </c>
      <c r="C23" s="2"/>
      <c r="D23" s="2"/>
      <c r="E23" s="20"/>
      <c r="F23" s="7">
        <f t="shared" si="0"/>
        <v>0</v>
      </c>
    </row>
    <row r="24" spans="1:6" ht="10.5">
      <c r="A24" s="38"/>
      <c r="B24" s="113"/>
      <c r="C24" s="2"/>
      <c r="D24" s="2"/>
      <c r="E24" s="20"/>
      <c r="F24" s="7">
        <f t="shared" si="0"/>
        <v>0</v>
      </c>
    </row>
    <row r="25" spans="1:6" s="48" customFormat="1" ht="12" customHeight="1">
      <c r="A25" s="38" t="s">
        <v>67</v>
      </c>
      <c r="B25" s="52" t="s">
        <v>18</v>
      </c>
      <c r="C25" s="50" t="s">
        <v>3</v>
      </c>
      <c r="D25" s="50">
        <v>1</v>
      </c>
      <c r="E25" s="51"/>
      <c r="F25" s="7">
        <f t="shared" si="0"/>
        <v>0</v>
      </c>
    </row>
    <row r="26" spans="1:6" ht="12" customHeight="1">
      <c r="A26" s="38"/>
      <c r="B26" s="127" t="s">
        <v>9</v>
      </c>
      <c r="C26" s="2"/>
      <c r="D26" s="2"/>
      <c r="E26" s="20"/>
      <c r="F26" s="7">
        <f t="shared" si="0"/>
        <v>0</v>
      </c>
    </row>
    <row r="27" spans="1:6" ht="12" customHeight="1">
      <c r="A27" s="38"/>
      <c r="B27" s="112" t="s">
        <v>10</v>
      </c>
      <c r="C27" s="2"/>
      <c r="D27" s="2"/>
      <c r="E27" s="20"/>
      <c r="F27" s="7">
        <f t="shared" si="0"/>
        <v>0</v>
      </c>
    </row>
    <row r="28" spans="1:6" ht="12" customHeight="1">
      <c r="A28" s="38"/>
      <c r="B28" s="112" t="s">
        <v>11</v>
      </c>
      <c r="C28" s="2"/>
      <c r="D28" s="2"/>
      <c r="E28" s="20"/>
      <c r="F28" s="7">
        <f t="shared" si="0"/>
        <v>0</v>
      </c>
    </row>
    <row r="29" spans="1:6" ht="12" customHeight="1">
      <c r="A29" s="38"/>
      <c r="B29" s="112" t="s">
        <v>12</v>
      </c>
      <c r="C29" s="2"/>
      <c r="D29" s="2"/>
      <c r="E29" s="20"/>
      <c r="F29" s="7">
        <f t="shared" si="0"/>
        <v>0</v>
      </c>
    </row>
    <row r="30" spans="1:6" ht="12" customHeight="1">
      <c r="A30" s="38"/>
      <c r="B30" s="112" t="s">
        <v>19</v>
      </c>
      <c r="C30" s="2"/>
      <c r="D30" s="2"/>
      <c r="E30" s="20"/>
      <c r="F30" s="7">
        <f t="shared" si="0"/>
        <v>0</v>
      </c>
    </row>
    <row r="31" spans="1:6" ht="12" customHeight="1">
      <c r="A31" s="38"/>
      <c r="B31" s="112" t="s">
        <v>13</v>
      </c>
      <c r="C31" s="2"/>
      <c r="D31" s="2"/>
      <c r="E31" s="20"/>
      <c r="F31" s="7">
        <f t="shared" si="0"/>
        <v>0</v>
      </c>
    </row>
    <row r="32" spans="1:6" ht="12" customHeight="1">
      <c r="A32" s="38"/>
      <c r="C32" s="2"/>
      <c r="D32" s="2"/>
      <c r="E32" s="20"/>
      <c r="F32" s="7">
        <f t="shared" si="0"/>
        <v>0</v>
      </c>
    </row>
    <row r="33" spans="1:6" s="48" customFormat="1" ht="12" customHeight="1">
      <c r="A33" s="38" t="s">
        <v>68</v>
      </c>
      <c r="B33" s="112" t="s">
        <v>34</v>
      </c>
      <c r="C33" s="50" t="s">
        <v>8</v>
      </c>
      <c r="D33" s="50">
        <v>18</v>
      </c>
      <c r="E33" s="51"/>
      <c r="F33" s="7">
        <f t="shared" si="0"/>
        <v>0</v>
      </c>
    </row>
    <row r="34" spans="1:6" ht="12" customHeight="1">
      <c r="A34" s="38"/>
      <c r="B34" s="112" t="s">
        <v>28</v>
      </c>
      <c r="C34" s="2"/>
      <c r="D34" s="2"/>
      <c r="E34" s="20"/>
      <c r="F34" s="7">
        <f t="shared" si="0"/>
        <v>0</v>
      </c>
    </row>
    <row r="35" spans="1:6" ht="12" customHeight="1">
      <c r="A35" s="38"/>
      <c r="C35" s="2"/>
      <c r="D35" s="2"/>
      <c r="E35" s="20"/>
      <c r="F35" s="7">
        <f t="shared" si="0"/>
        <v>0</v>
      </c>
    </row>
    <row r="36" spans="1:6" ht="12" customHeight="1">
      <c r="A36" s="38" t="s">
        <v>69</v>
      </c>
      <c r="B36" s="112" t="s">
        <v>40</v>
      </c>
      <c r="C36" s="2" t="s">
        <v>27</v>
      </c>
      <c r="D36" s="2">
        <v>27</v>
      </c>
      <c r="E36" s="20"/>
      <c r="F36" s="7">
        <f t="shared" si="0"/>
        <v>0</v>
      </c>
    </row>
    <row r="37" spans="1:6" ht="12" customHeight="1">
      <c r="A37" s="38"/>
      <c r="B37" s="112" t="s">
        <v>41</v>
      </c>
      <c r="C37" s="2" t="s">
        <v>27</v>
      </c>
      <c r="D37" s="2">
        <v>1</v>
      </c>
      <c r="E37" s="20"/>
      <c r="F37" s="7">
        <f t="shared" si="0"/>
        <v>0</v>
      </c>
    </row>
    <row r="38" spans="1:6" ht="12" customHeight="1">
      <c r="A38" s="38"/>
      <c r="B38" s="112" t="s">
        <v>42</v>
      </c>
      <c r="C38" s="2" t="s">
        <v>27</v>
      </c>
      <c r="D38" s="2">
        <v>1</v>
      </c>
      <c r="E38" s="20"/>
      <c r="F38" s="7">
        <f t="shared" si="0"/>
        <v>0</v>
      </c>
    </row>
    <row r="39" spans="1:6" ht="12" customHeight="1">
      <c r="A39" s="38"/>
      <c r="B39" s="112" t="s">
        <v>43</v>
      </c>
      <c r="C39" s="2"/>
      <c r="D39" s="2"/>
      <c r="E39" s="20"/>
      <c r="F39" s="7">
        <f t="shared" si="0"/>
        <v>0</v>
      </c>
    </row>
    <row r="40" spans="1:6" ht="12" customHeight="1">
      <c r="A40" s="38"/>
      <c r="B40" s="112" t="s">
        <v>20</v>
      </c>
      <c r="C40" s="2"/>
      <c r="D40" s="2"/>
      <c r="E40" s="20"/>
      <c r="F40" s="7">
        <f t="shared" si="0"/>
        <v>0</v>
      </c>
    </row>
    <row r="41" spans="1:6" ht="12" customHeight="1">
      <c r="A41" s="38"/>
      <c r="B41" s="112" t="s">
        <v>21</v>
      </c>
      <c r="C41" s="2"/>
      <c r="D41" s="2"/>
      <c r="E41" s="20"/>
      <c r="F41" s="7">
        <f t="shared" si="0"/>
        <v>0</v>
      </c>
    </row>
    <row r="42" spans="1:6" ht="12" customHeight="1">
      <c r="A42" s="38"/>
      <c r="B42" s="112" t="s">
        <v>39</v>
      </c>
      <c r="C42" s="2"/>
      <c r="D42" s="2"/>
      <c r="E42" s="20"/>
      <c r="F42" s="7">
        <f t="shared" si="0"/>
        <v>0</v>
      </c>
    </row>
    <row r="43" spans="1:6" ht="12" customHeight="1">
      <c r="A43" s="38"/>
      <c r="C43" s="2"/>
      <c r="D43" s="2"/>
      <c r="E43" s="20"/>
      <c r="F43" s="7">
        <f t="shared" si="0"/>
        <v>0</v>
      </c>
    </row>
    <row r="44" spans="1:6" s="48" customFormat="1" ht="12" customHeight="1">
      <c r="A44" s="38" t="s">
        <v>70</v>
      </c>
      <c r="B44" s="112" t="s">
        <v>26</v>
      </c>
      <c r="C44" s="50" t="s">
        <v>8</v>
      </c>
      <c r="D44" s="50">
        <v>32</v>
      </c>
      <c r="E44" s="51"/>
      <c r="F44" s="7">
        <f t="shared" si="0"/>
        <v>0</v>
      </c>
    </row>
    <row r="45" spans="1:6" ht="12" customHeight="1">
      <c r="A45" s="38"/>
      <c r="B45" s="112" t="s">
        <v>30</v>
      </c>
      <c r="C45" s="2"/>
      <c r="D45" s="2"/>
      <c r="E45" s="20"/>
      <c r="F45" s="7">
        <f t="shared" si="0"/>
        <v>0</v>
      </c>
    </row>
    <row r="46" spans="1:6" ht="12" customHeight="1">
      <c r="A46" s="38"/>
      <c r="B46" s="112" t="s">
        <v>29</v>
      </c>
      <c r="C46" s="2"/>
      <c r="D46" s="2"/>
      <c r="E46" s="20"/>
      <c r="F46" s="7">
        <f t="shared" si="0"/>
        <v>0</v>
      </c>
    </row>
    <row r="47" spans="1:6" ht="12" customHeight="1">
      <c r="A47" s="38"/>
      <c r="B47" s="112" t="s">
        <v>31</v>
      </c>
      <c r="C47" s="2"/>
      <c r="D47" s="2"/>
      <c r="E47" s="20"/>
      <c r="F47" s="7">
        <f t="shared" si="0"/>
        <v>0</v>
      </c>
    </row>
    <row r="48" spans="1:6" ht="12" customHeight="1">
      <c r="A48" s="38"/>
      <c r="C48" s="2"/>
      <c r="D48" s="2"/>
      <c r="E48" s="20"/>
      <c r="F48" s="7">
        <f t="shared" si="0"/>
        <v>0</v>
      </c>
    </row>
    <row r="49" spans="1:6" s="48" customFormat="1" ht="12" customHeight="1">
      <c r="A49" s="38" t="s">
        <v>71</v>
      </c>
      <c r="B49" s="112" t="s">
        <v>16</v>
      </c>
      <c r="C49" s="50" t="s">
        <v>27</v>
      </c>
      <c r="D49" s="50">
        <v>172</v>
      </c>
      <c r="E49" s="51"/>
      <c r="F49" s="7">
        <f t="shared" si="0"/>
        <v>0</v>
      </c>
    </row>
    <row r="50" spans="1:6" ht="12" customHeight="1">
      <c r="A50" s="38"/>
      <c r="B50" s="112" t="s">
        <v>14</v>
      </c>
      <c r="C50" s="2"/>
      <c r="D50" s="2"/>
      <c r="E50" s="20"/>
      <c r="F50" s="7">
        <f t="shared" si="0"/>
        <v>0</v>
      </c>
    </row>
    <row r="51" spans="1:6" ht="12" customHeight="1">
      <c r="A51" s="38"/>
      <c r="B51" s="112" t="s">
        <v>15</v>
      </c>
      <c r="C51" s="2"/>
      <c r="D51" s="2"/>
      <c r="E51" s="20"/>
      <c r="F51" s="7">
        <f t="shared" si="0"/>
        <v>0</v>
      </c>
    </row>
    <row r="52" spans="1:6" ht="12" customHeight="1">
      <c r="A52" s="38"/>
      <c r="C52" s="2"/>
      <c r="D52" s="2"/>
      <c r="E52" s="20"/>
      <c r="F52" s="7">
        <f t="shared" si="0"/>
        <v>0</v>
      </c>
    </row>
    <row r="53" spans="1:6" s="48" customFormat="1" ht="12" customHeight="1">
      <c r="A53" s="38" t="s">
        <v>72</v>
      </c>
      <c r="B53" s="112" t="s">
        <v>17</v>
      </c>
      <c r="C53" s="50" t="s">
        <v>3</v>
      </c>
      <c r="D53" s="50">
        <v>1</v>
      </c>
      <c r="E53" s="51"/>
      <c r="F53" s="7">
        <f t="shared" si="0"/>
        <v>0</v>
      </c>
    </row>
    <row r="54" spans="1:6" ht="12" customHeight="1">
      <c r="A54" s="38"/>
      <c r="B54" s="112" t="s">
        <v>14</v>
      </c>
      <c r="C54" s="2"/>
      <c r="D54" s="2"/>
      <c r="E54" s="20"/>
      <c r="F54" s="7">
        <f t="shared" si="0"/>
        <v>0</v>
      </c>
    </row>
    <row r="55" spans="1:6" ht="12" customHeight="1">
      <c r="A55" s="38"/>
      <c r="B55" s="112" t="s">
        <v>15</v>
      </c>
      <c r="C55" s="2"/>
      <c r="D55" s="2"/>
      <c r="E55" s="20"/>
      <c r="F55" s="7">
        <f t="shared" si="0"/>
        <v>0</v>
      </c>
    </row>
    <row r="56" spans="1:6" ht="12" customHeight="1">
      <c r="A56" s="38"/>
      <c r="C56" s="2"/>
      <c r="D56" s="2"/>
      <c r="E56" s="20"/>
      <c r="F56" s="7">
        <f t="shared" si="0"/>
        <v>0</v>
      </c>
    </row>
    <row r="57" spans="1:6" s="48" customFormat="1" ht="12" customHeight="1">
      <c r="A57" s="38" t="s">
        <v>73</v>
      </c>
      <c r="B57" s="112" t="s">
        <v>32</v>
      </c>
      <c r="C57" s="50" t="s">
        <v>3</v>
      </c>
      <c r="D57" s="50">
        <v>1</v>
      </c>
      <c r="E57" s="51"/>
      <c r="F57" s="7">
        <f t="shared" si="0"/>
        <v>0</v>
      </c>
    </row>
    <row r="58" spans="1:6" ht="12" customHeight="1">
      <c r="A58" s="38"/>
      <c r="C58" s="2"/>
      <c r="D58" s="2"/>
      <c r="E58" s="20"/>
      <c r="F58" s="7">
        <f t="shared" si="0"/>
        <v>0</v>
      </c>
    </row>
    <row r="59" spans="1:6" ht="12" customHeight="1">
      <c r="A59" s="38" t="s">
        <v>74</v>
      </c>
      <c r="B59" s="112" t="s">
        <v>35</v>
      </c>
      <c r="C59" s="2" t="s">
        <v>3</v>
      </c>
      <c r="D59" s="2">
        <v>1</v>
      </c>
      <c r="E59" s="20"/>
      <c r="F59" s="7">
        <f t="shared" si="0"/>
        <v>0</v>
      </c>
    </row>
    <row r="60" spans="1:6" ht="12" customHeight="1">
      <c r="A60" s="38"/>
      <c r="B60" s="112" t="s">
        <v>36</v>
      </c>
      <c r="C60" s="2"/>
      <c r="D60" s="2"/>
      <c r="E60" s="20"/>
      <c r="F60" s="7"/>
    </row>
    <row r="61" spans="1:6" ht="12" customHeight="1">
      <c r="A61" s="38"/>
      <c r="C61" s="2"/>
      <c r="D61" s="2"/>
      <c r="E61" s="20"/>
      <c r="F61" s="7"/>
    </row>
    <row r="62" spans="1:6" ht="12" customHeight="1">
      <c r="A62" s="38" t="s">
        <v>75</v>
      </c>
      <c r="B62" s="112" t="s">
        <v>53</v>
      </c>
      <c r="C62" s="2" t="s">
        <v>8</v>
      </c>
      <c r="D62" s="2">
        <v>1</v>
      </c>
      <c r="E62" s="20"/>
      <c r="F62" s="7">
        <f>E62*D62</f>
        <v>0</v>
      </c>
    </row>
    <row r="63" spans="1:6" ht="12" customHeight="1">
      <c r="A63" s="38"/>
      <c r="B63" s="112" t="s">
        <v>54</v>
      </c>
      <c r="C63" s="2"/>
      <c r="D63" s="2"/>
      <c r="E63" s="20"/>
      <c r="F63" s="7"/>
    </row>
    <row r="64" spans="1:5" ht="12" customHeight="1" thickBot="1">
      <c r="A64" s="39"/>
      <c r="B64" s="128"/>
      <c r="C64" s="1"/>
      <c r="D64" s="1"/>
      <c r="E64" s="20"/>
    </row>
    <row r="65" spans="1:6" ht="10.5" thickBot="1">
      <c r="A65" s="45"/>
      <c r="B65" s="129" t="s">
        <v>44</v>
      </c>
      <c r="C65" s="46"/>
      <c r="D65" s="46"/>
      <c r="E65" s="47"/>
      <c r="F65" s="120">
        <f>SUM(F14:F62)</f>
        <v>0</v>
      </c>
    </row>
    <row r="66" spans="1:6" ht="10.5">
      <c r="A66" s="40"/>
      <c r="B66" s="116"/>
      <c r="C66" s="2"/>
      <c r="D66" s="2"/>
      <c r="E66" s="20"/>
      <c r="F66" s="26"/>
    </row>
    <row r="67" spans="1:6" ht="12" customHeight="1">
      <c r="A67" s="37"/>
      <c r="B67" s="59" t="s">
        <v>61</v>
      </c>
      <c r="C67" s="2"/>
      <c r="D67" s="2"/>
      <c r="E67" s="3"/>
      <c r="F67" s="22"/>
    </row>
    <row r="68" spans="1:6" ht="12" customHeight="1">
      <c r="A68" s="37"/>
      <c r="B68" s="57"/>
      <c r="C68" s="5"/>
      <c r="D68" s="22"/>
      <c r="E68" s="7"/>
      <c r="F68" s="8"/>
    </row>
    <row r="69" spans="1:6" ht="12" customHeight="1">
      <c r="A69" s="37"/>
      <c r="B69" s="72" t="s">
        <v>90</v>
      </c>
      <c r="C69" s="4"/>
      <c r="D69" s="22"/>
      <c r="E69" s="7"/>
      <c r="F69" s="8"/>
    </row>
    <row r="70" spans="1:6" ht="12" customHeight="1">
      <c r="A70" s="41"/>
      <c r="B70" s="72" t="s">
        <v>88</v>
      </c>
      <c r="C70" s="6"/>
      <c r="D70" s="2"/>
      <c r="E70" s="3"/>
      <c r="F70" s="22"/>
    </row>
    <row r="71" spans="1:6" ht="12" customHeight="1">
      <c r="A71" s="42"/>
      <c r="B71" s="111"/>
      <c r="C71" s="6"/>
      <c r="D71" s="21"/>
      <c r="E71" s="1"/>
      <c r="F71" s="2"/>
    </row>
    <row r="72" spans="1:6" ht="12" customHeight="1">
      <c r="A72" s="42"/>
      <c r="B72" s="111"/>
      <c r="C72" s="6"/>
      <c r="D72" s="21"/>
      <c r="E72" s="1"/>
      <c r="F72" s="2"/>
    </row>
    <row r="73" spans="1:6" ht="10.5">
      <c r="A73" s="42"/>
      <c r="B73" s="111"/>
      <c r="C73" s="6"/>
      <c r="D73" s="7"/>
      <c r="E73" s="8"/>
      <c r="F73" s="3"/>
    </row>
    <row r="74" spans="1:6" ht="10.5">
      <c r="A74" s="43"/>
      <c r="B74" s="111"/>
      <c r="C74" s="6"/>
      <c r="D74" s="7"/>
      <c r="E74" s="8"/>
      <c r="F74" s="3"/>
    </row>
    <row r="75" spans="1:6" ht="12" customHeight="1">
      <c r="A75" s="42"/>
      <c r="B75" s="111"/>
      <c r="C75" s="6"/>
      <c r="D75" s="7"/>
      <c r="E75" s="8"/>
      <c r="F75" s="3"/>
    </row>
    <row r="76" spans="1:6" ht="12" customHeight="1">
      <c r="A76" s="42"/>
      <c r="B76" s="111"/>
      <c r="C76" s="6"/>
      <c r="D76" s="7"/>
      <c r="E76" s="8"/>
      <c r="F76" s="3"/>
    </row>
    <row r="77" spans="1:6" ht="12" customHeight="1">
      <c r="A77" s="42"/>
      <c r="B77" s="111"/>
      <c r="C77" s="6"/>
      <c r="D77" s="7"/>
      <c r="E77" s="8"/>
      <c r="F77" s="3"/>
    </row>
    <row r="78" spans="1:6" ht="12" customHeight="1">
      <c r="A78" s="43"/>
      <c r="B78" s="111"/>
      <c r="C78" s="6"/>
      <c r="D78" s="7"/>
      <c r="E78" s="8"/>
      <c r="F78" s="3"/>
    </row>
    <row r="79" spans="1:6" ht="12" customHeight="1">
      <c r="A79" s="42"/>
      <c r="B79" s="111"/>
      <c r="C79" s="6"/>
      <c r="D79" s="7"/>
      <c r="E79" s="8"/>
      <c r="F79" s="3"/>
    </row>
    <row r="80" spans="1:6" ht="12" customHeight="1">
      <c r="A80" s="42"/>
      <c r="B80" s="111"/>
      <c r="C80" s="6"/>
      <c r="D80" s="7"/>
      <c r="E80" s="8"/>
      <c r="F80" s="3"/>
    </row>
    <row r="81" spans="1:6" ht="10.5">
      <c r="A81" s="37"/>
      <c r="B81" s="110"/>
      <c r="C81" s="30"/>
      <c r="D81" s="30"/>
      <c r="E81" s="31"/>
      <c r="F81" s="32"/>
    </row>
  </sheetData>
  <sheetProtection/>
  <printOptions gridLines="1"/>
  <pageMargins left="0.7" right="0.7" top="0.75" bottom="0.75" header="0.3" footer="0.3"/>
  <pageSetup firstPageNumber="1" useFirstPageNumber="1" fitToHeight="0" fitToWidth="1" horizontalDpi="300" verticalDpi="300" orientation="portrait" paperSize="9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Kovář</dc:creator>
  <cp:keywords/>
  <dc:description/>
  <cp:lastModifiedBy>Kováčiková Mária</cp:lastModifiedBy>
  <cp:lastPrinted>2023-09-08T13:24:18Z</cp:lastPrinted>
  <dcterms:created xsi:type="dcterms:W3CDTF">2001-02-23T09:58:25Z</dcterms:created>
  <dcterms:modified xsi:type="dcterms:W3CDTF">2024-03-26T12:46:41Z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