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19320" windowHeight="7995" activeTab="1"/>
  </bookViews>
  <sheets>
    <sheet name="Specifikace" sheetId="2" r:id="rId1"/>
    <sheet name="Kalkulace" sheetId="3" r:id="rId2"/>
    <sheet name="Rozmístění" sheetId="4" r:id="rId3"/>
  </sheets>
  <definedNames>
    <definedName name="_MailEndCompose" localSheetId="0">'Specifikace'!#REF!</definedName>
  </definedNames>
  <calcPr calcId="125725"/>
</workbook>
</file>

<file path=xl/sharedStrings.xml><?xml version="1.0" encoding="utf-8"?>
<sst xmlns="http://schemas.openxmlformats.org/spreadsheetml/2006/main" count="166" uniqueCount="101">
  <si>
    <t>Jednotky</t>
  </si>
  <si>
    <t>ks</t>
  </si>
  <si>
    <t>Barevný A3</t>
  </si>
  <si>
    <t>Systém kopírování</t>
  </si>
  <si>
    <t>Rozlišení skeneru</t>
  </si>
  <si>
    <t>Rychlost skenování</t>
  </si>
  <si>
    <t>600 x 600 dpi</t>
  </si>
  <si>
    <t>Min. 50 A4/min</t>
  </si>
  <si>
    <t>Rozlišení tisku</t>
  </si>
  <si>
    <t>Druh předloh</t>
  </si>
  <si>
    <t>Listy, knihy, trojrozměrné předměty</t>
  </si>
  <si>
    <t>Min. 20 kopií/min. (A4 napříč)</t>
  </si>
  <si>
    <t>Ovládací panel</t>
  </si>
  <si>
    <t>LCD, grafický, dotykový, čeština</t>
  </si>
  <si>
    <t>Paměť</t>
  </si>
  <si>
    <t>Předvolba počtu kopií</t>
  </si>
  <si>
    <t>1 - 999, počítání počtu kopií, možnost přerušení</t>
  </si>
  <si>
    <t>Duplexní jednotka</t>
  </si>
  <si>
    <t>bez kapacitního omezení</t>
  </si>
  <si>
    <t>Ruční podavač</t>
  </si>
  <si>
    <t>Vícenásobný ruční podavač (až 100 listů A6-A3)</t>
  </si>
  <si>
    <t>Kopírovací materiály</t>
  </si>
  <si>
    <t>Ano</t>
  </si>
  <si>
    <t>Ano – Min. 50 originálů</t>
  </si>
  <si>
    <t>Tisk z PC</t>
  </si>
  <si>
    <t>Připojení LAN</t>
  </si>
  <si>
    <t>Síťová karta Ethernet 10/100/1000 Mbit</t>
  </si>
  <si>
    <t>ANO</t>
  </si>
  <si>
    <t>Terminál pro řízení a blokování výstupů</t>
  </si>
  <si>
    <t>Skener</t>
  </si>
  <si>
    <t>Černobílý A3</t>
  </si>
  <si>
    <t>1 GB</t>
  </si>
  <si>
    <t>Laserový, LED</t>
  </si>
  <si>
    <t>Formát předloh / kopií</t>
  </si>
  <si>
    <t>až A3 / A5-A3</t>
  </si>
  <si>
    <t>Rychlost kopírování/tisku</t>
  </si>
  <si>
    <t>Systém podávání papíru</t>
  </si>
  <si>
    <t>Ano / Volitelně</t>
  </si>
  <si>
    <t>Aut. Podavač originálu</t>
  </si>
  <si>
    <t>Položka</t>
  </si>
  <si>
    <t>Předpokládaný objem</t>
  </si>
  <si>
    <t>Cena za jednotku</t>
  </si>
  <si>
    <t>Cena celkem</t>
  </si>
  <si>
    <t>Kopírka A4 - černobílá</t>
  </si>
  <si>
    <t>strany</t>
  </si>
  <si>
    <t>Pronájem měsíčně</t>
  </si>
  <si>
    <t>Kopírka A3 - černobílá</t>
  </si>
  <si>
    <t>Kopie A4 / měsíc</t>
  </si>
  <si>
    <t>Kopie A3 / měsíc</t>
  </si>
  <si>
    <t>Kopírka A3 - barevná</t>
  </si>
  <si>
    <t>Kopie A4 čb / měsíc</t>
  </si>
  <si>
    <t>Kopie A3 čb / měsíc</t>
  </si>
  <si>
    <t>Kopie A4 color / měsíc</t>
  </si>
  <si>
    <t>Kopie A3 color / měsíc</t>
  </si>
  <si>
    <t>Software pro centrální monitoring / accounting</t>
  </si>
  <si>
    <t>Celkové měsíční náklady</t>
  </si>
  <si>
    <t>Celkové roční náklady</t>
  </si>
  <si>
    <t>Náklady za čtyři roky (doba neurčitá)</t>
  </si>
  <si>
    <t>ceny jsou uvedeny bez DPH</t>
  </si>
  <si>
    <t>Poptávány 4ks, předpokladaný objem kopií/tisku 2000 stran / stroj / měsíc</t>
  </si>
  <si>
    <t xml:space="preserve">Poptáváno 11ks, předpokladaný objem kopií/tisku 2000 stran A4 a 300 stran A3 / stroj / měsíc </t>
  </si>
  <si>
    <t>Typ stroje</t>
  </si>
  <si>
    <t>Tiskový jazyk PCL / PostScript</t>
  </si>
  <si>
    <t>Černobílý A4</t>
  </si>
  <si>
    <t xml:space="preserve">2 zásobníky papíru s čelním doplňováním s kapacitou v obou zásobnících min. 500 listů </t>
  </si>
  <si>
    <t xml:space="preserve">2 zásobníky papíru s čelním doplňováním s kapacitou v obou zásobnících min. 200 listů </t>
  </si>
  <si>
    <t>Min. 30 A4/min</t>
  </si>
  <si>
    <t>Příloha č. 1</t>
  </si>
  <si>
    <t>A3 bw</t>
  </si>
  <si>
    <t>A3 color</t>
  </si>
  <si>
    <t>Kancelář úřadu</t>
  </si>
  <si>
    <t>Občansko-správní agendy</t>
  </si>
  <si>
    <t>Stavební úřad</t>
  </si>
  <si>
    <t>Kultura a cestovní ruch</t>
  </si>
  <si>
    <t xml:space="preserve">Finanční </t>
  </si>
  <si>
    <t xml:space="preserve">Živnostenský úřad </t>
  </si>
  <si>
    <t>Rozvoj města</t>
  </si>
  <si>
    <t xml:space="preserve">Životní prostředí </t>
  </si>
  <si>
    <t>Školství a sociální péče</t>
  </si>
  <si>
    <t>Technická specifikace</t>
  </si>
  <si>
    <t>Položková kalkulace</t>
  </si>
  <si>
    <t>Odbor</t>
  </si>
  <si>
    <t>Umístění</t>
  </si>
  <si>
    <t>Výrobní číslo</t>
  </si>
  <si>
    <t>MAC adresa</t>
  </si>
  <si>
    <t>A4 bw</t>
  </si>
  <si>
    <t>Služby obsažené v ceně jedné kopie:</t>
  </si>
  <si>
    <r>
      <t>Veškeré náhradní díly a spotřební materiál, vzdálený monitoring strojů, Helpdesk (fyzická osoba na telefonu), záruka po dobu smlouvy, práci a dopravu odborně proškoleného mechanika, doprava materiálu, automatické dodání tonerů (bez vyzvání uživatelem),</t>
    </r>
    <r>
      <rPr>
        <b/>
        <i/>
        <sz val="11"/>
        <color theme="1"/>
        <rFont val="Times New Roman"/>
        <family val="1"/>
      </rPr>
      <t>servis do 24 hodin</t>
    </r>
    <r>
      <rPr>
        <i/>
        <sz val="11"/>
        <color theme="1"/>
        <rFont val="Times New Roman"/>
        <family val="1"/>
      </rPr>
      <t>, automatické hlášení stavu počítadel, vzdálená správa zařízení, proaktivní monitoring zařízení 24 hodin denně 7 dní v týdnu, hlášení požadavků na jediné kontaktní místo s možností nahlášení telefonem, emailem a přes webové rozhraní, webový přístup k hlášeným požadavkům/incidentům.</t>
    </r>
  </si>
  <si>
    <t>Rozmístění po odborech</t>
  </si>
  <si>
    <t>Uvedené parametry jsou minimální možné, nabízené stroje mohou být stejných nebo lepších parametrů</t>
  </si>
  <si>
    <t>A5 až A4</t>
  </si>
  <si>
    <r>
      <t>Papír (65 - 120 g/m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), průsvitný papír, fólie, obálky</t>
    </r>
  </si>
  <si>
    <t>Vícenásobný ruční podavač (až 100 listů A6-A4)</t>
  </si>
  <si>
    <t>1,5 GB, HDD min. 100GB</t>
  </si>
  <si>
    <r>
      <t>Papír (65 - 200 g/m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), průsvitný papír, fólie, obálky</t>
    </r>
  </si>
  <si>
    <r>
      <t>Papír (65 - 162 g/m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), průsvitný papír, fólie, obálky</t>
    </r>
  </si>
  <si>
    <t>1200 x 1200 dpi</t>
  </si>
  <si>
    <t>Barevný skener, rozlišení 600dpi, výstupní formát TIFF, JPG, PDF, Scan to eMail, složka/folder</t>
  </si>
  <si>
    <t xml:space="preserve">2 zásobníky papíru s čelním doplňováním s kapacitou v obou zásobnících min. 300 listů </t>
  </si>
  <si>
    <t>Poptáván 1ks software klient-server pro centrální monitoring a acounting tiskového prostředí (dodávaných strojů), autorizace uživatele vůči ActiveDirectory / LDAP / Radius, pokročilý reporting (automatický, periodický), pro min. 100 zároveň využívajících  uživatelů, minimálně pro 30 strojů, identifikace uživatelů bezkontaktní kartou MIFARE Ultralight, R/W, 13,56MHz</t>
  </si>
  <si>
    <t>Poptáváno 6ks, předpokladaný objem kopií/tisku černobílých  2000 stran A4 a 300 stran A3 / stroj / měsíc a barevných 2000 stran A4 a 300 stran A3 / stroj / měsíc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</si>
</sst>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name val="Calibri"/>
      <family val="2"/>
      <scheme val="min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8" fillId="18" borderId="6" applyNumberFormat="0" applyFont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06">
    <xf numFmtId="0" fontId="0" fillId="0" borderId="0" xfId="0"/>
    <xf numFmtId="0" fontId="10" fillId="0" borderId="10" xfId="0" applyFont="1" applyBorder="1" applyAlignment="1">
      <alignment vertical="top" wrapText="1"/>
    </xf>
    <xf numFmtId="0" fontId="0" fillId="0" borderId="0" xfId="0" applyFill="1"/>
    <xf numFmtId="0" fontId="6" fillId="0" borderId="0" xfId="0" applyFont="1" applyFill="1"/>
    <xf numFmtId="0" fontId="14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center" vertical="top" wrapText="1"/>
    </xf>
    <xf numFmtId="3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4" fontId="14" fillId="0" borderId="0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wrapText="1"/>
    </xf>
    <xf numFmtId="0" fontId="2" fillId="24" borderId="15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right" wrapText="1"/>
    </xf>
    <xf numFmtId="4" fontId="14" fillId="24" borderId="15" xfId="0" applyNumberFormat="1" applyFont="1" applyFill="1" applyBorder="1" applyAlignment="1">
      <alignment horizontal="right" vertical="top" wrapText="1"/>
    </xf>
    <xf numFmtId="0" fontId="14" fillId="0" borderId="15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14" fillId="0" borderId="17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wrapText="1"/>
    </xf>
    <xf numFmtId="0" fontId="14" fillId="0" borderId="17" xfId="0" applyFont="1" applyBorder="1" applyAlignment="1">
      <alignment horizontal="right" vertical="top" wrapText="1"/>
    </xf>
    <xf numFmtId="4" fontId="14" fillId="24" borderId="10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center" wrapText="1"/>
    </xf>
    <xf numFmtId="3" fontId="14" fillId="0" borderId="17" xfId="0" applyNumberFormat="1" applyFont="1" applyFill="1" applyBorder="1" applyAlignment="1">
      <alignment horizontal="center" wrapText="1"/>
    </xf>
    <xf numFmtId="4" fontId="14" fillId="0" borderId="17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right" vertical="top" wrapText="1"/>
    </xf>
    <xf numFmtId="4" fontId="14" fillId="24" borderId="13" xfId="0" applyNumberFormat="1" applyFont="1" applyFill="1" applyBorder="1" applyAlignment="1">
      <alignment horizontal="right" vertical="top" wrapText="1"/>
    </xf>
    <xf numFmtId="0" fontId="14" fillId="0" borderId="17" xfId="0" applyFont="1" applyFill="1" applyBorder="1" applyAlignment="1">
      <alignment horizontal="center" vertical="top" wrapText="1"/>
    </xf>
    <xf numFmtId="0" fontId="0" fillId="0" borderId="0" xfId="0" applyBorder="1"/>
    <xf numFmtId="0" fontId="6" fillId="0" borderId="0" xfId="0" applyFont="1" applyFill="1" applyBorder="1"/>
    <xf numFmtId="0" fontId="0" fillId="0" borderId="0" xfId="0" applyBorder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8" fillId="0" borderId="15" xfId="0" applyFont="1" applyBorder="1" applyAlignment="1">
      <alignment vertical="top" wrapText="1"/>
    </xf>
    <xf numFmtId="0" fontId="10" fillId="0" borderId="15" xfId="0" applyFont="1" applyBorder="1" applyAlignment="1">
      <alignment wrapText="1"/>
    </xf>
    <xf numFmtId="0" fontId="13" fillId="0" borderId="17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wrapText="1"/>
    </xf>
    <xf numFmtId="0" fontId="12" fillId="0" borderId="19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1" fillId="24" borderId="21" xfId="0" applyFont="1" applyFill="1" applyBorder="1" applyAlignment="1">
      <alignment horizontal="center" vertical="top" wrapText="1"/>
    </xf>
    <xf numFmtId="0" fontId="7" fillId="24" borderId="22" xfId="0" applyFont="1" applyFill="1" applyBorder="1" applyAlignment="1">
      <alignment horizontal="center" vertical="top" wrapText="1"/>
    </xf>
    <xf numFmtId="0" fontId="7" fillId="24" borderId="23" xfId="0" applyFont="1" applyFill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10" fillId="0" borderId="24" xfId="0" applyFont="1" applyBorder="1" applyAlignment="1">
      <alignment wrapText="1"/>
    </xf>
    <xf numFmtId="0" fontId="10" fillId="0" borderId="25" xfId="0" applyFont="1" applyBorder="1" applyAlignment="1">
      <alignment vertical="top"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/>
    <xf numFmtId="0" fontId="3" fillId="0" borderId="13" xfId="0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/>
    <xf numFmtId="0" fontId="2" fillId="0" borderId="17" xfId="0" applyFont="1" applyFill="1" applyBorder="1" applyAlignment="1">
      <alignment horizontal="right" wrapText="1"/>
    </xf>
    <xf numFmtId="4" fontId="14" fillId="0" borderId="10" xfId="0" applyNumberFormat="1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13" xfId="0" applyFont="1" applyFill="1" applyBorder="1" applyAlignment="1">
      <alignment wrapText="1"/>
    </xf>
    <xf numFmtId="4" fontId="14" fillId="0" borderId="15" xfId="0" applyNumberFormat="1" applyFont="1" applyFill="1" applyBorder="1" applyAlignment="1">
      <alignment horizontal="right" wrapText="1"/>
    </xf>
    <xf numFmtId="4" fontId="14" fillId="0" borderId="10" xfId="0" applyNumberFormat="1" applyFont="1" applyFill="1" applyBorder="1" applyAlignment="1">
      <alignment horizontal="right" wrapText="1"/>
    </xf>
    <xf numFmtId="0" fontId="2" fillId="24" borderId="27" xfId="0" applyFont="1" applyFill="1" applyBorder="1" applyAlignment="1">
      <alignment wrapText="1"/>
    </xf>
    <xf numFmtId="0" fontId="2" fillId="0" borderId="18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 wrapText="1"/>
    </xf>
    <xf numFmtId="0" fontId="2" fillId="24" borderId="28" xfId="0" applyFont="1" applyFill="1" applyBorder="1" applyAlignment="1">
      <alignment wrapText="1"/>
    </xf>
    <xf numFmtId="0" fontId="2" fillId="24" borderId="29" xfId="0" applyFont="1" applyFill="1" applyBorder="1" applyAlignment="1">
      <alignment wrapText="1"/>
    </xf>
    <xf numFmtId="0" fontId="2" fillId="24" borderId="30" xfId="0" applyFont="1" applyFill="1" applyBorder="1" applyAlignment="1">
      <alignment wrapText="1"/>
    </xf>
    <xf numFmtId="0" fontId="2" fillId="24" borderId="31" xfId="0" applyFont="1" applyFill="1" applyBorder="1" applyAlignment="1">
      <alignment wrapText="1"/>
    </xf>
    <xf numFmtId="0" fontId="14" fillId="0" borderId="24" xfId="0" applyFont="1" applyFill="1" applyBorder="1" applyAlignment="1">
      <alignment horizontal="center" wrapText="1"/>
    </xf>
    <xf numFmtId="3" fontId="14" fillId="0" borderId="24" xfId="0" applyNumberFormat="1" applyFont="1" applyFill="1" applyBorder="1" applyAlignment="1">
      <alignment horizontal="center" wrapText="1"/>
    </xf>
    <xf numFmtId="0" fontId="2" fillId="24" borderId="32" xfId="0" applyFont="1" applyFill="1" applyBorder="1" applyAlignment="1">
      <alignment wrapText="1"/>
    </xf>
    <xf numFmtId="0" fontId="14" fillId="0" borderId="25" xfId="0" applyFont="1" applyFill="1" applyBorder="1" applyAlignment="1">
      <alignment horizontal="center" wrapText="1"/>
    </xf>
    <xf numFmtId="3" fontId="14" fillId="0" borderId="25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6" fillId="0" borderId="0" xfId="0" applyFont="1" applyFill="1" applyBorder="1"/>
    <xf numFmtId="0" fontId="8" fillId="0" borderId="24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0" fillId="0" borderId="2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2" fillId="24" borderId="11" xfId="0" applyFont="1" applyFill="1" applyBorder="1" applyAlignment="1">
      <alignment horizontal="left" wrapText="1"/>
    </xf>
    <xf numFmtId="0" fontId="2" fillId="24" borderId="12" xfId="0" applyFont="1" applyFill="1" applyBorder="1" applyAlignment="1">
      <alignment horizontal="left" wrapText="1"/>
    </xf>
    <xf numFmtId="0" fontId="2" fillId="24" borderId="13" xfId="0" applyFont="1" applyFill="1" applyBorder="1" applyAlignment="1">
      <alignment horizontal="left" wrapText="1"/>
    </xf>
    <xf numFmtId="0" fontId="16" fillId="0" borderId="14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16" fillId="0" borderId="15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2" xfId="20"/>
    <cellStyle name="20 % – Zvýraznění2 2" xfId="21"/>
    <cellStyle name="20 % – Zvýraznění3 2" xfId="22"/>
    <cellStyle name="20 % – Zvýraznění4 2" xfId="23"/>
    <cellStyle name="20 % – Zvýraznění5 2" xfId="24"/>
    <cellStyle name="20 % – Zvýraznění6 2" xfId="25"/>
    <cellStyle name="40 % – Zvýraznění1 2" xfId="26"/>
    <cellStyle name="40 % – Zvýraznění2 2" xfId="27"/>
    <cellStyle name="40 % – Zvýraznění3 2" xfId="28"/>
    <cellStyle name="40 % – Zvýraznění4 2" xfId="29"/>
    <cellStyle name="40 % – Zvýraznění5 2" xfId="30"/>
    <cellStyle name="40 % – Zvýraznění6 2" xfId="31"/>
    <cellStyle name="60 % – Zvýraznění1 2" xfId="32"/>
    <cellStyle name="60 % – Zvýraznění2 2" xfId="33"/>
    <cellStyle name="60 % – Zvýraznění3 2" xfId="34"/>
    <cellStyle name="60 % – Zvýraznění4 2" xfId="35"/>
    <cellStyle name="60 % – Zvýraznění5 2" xfId="36"/>
    <cellStyle name="60 % – Zvýraznění6 2" xfId="37"/>
    <cellStyle name="Celkem 2" xfId="38"/>
    <cellStyle name="Chybně 2" xfId="39"/>
    <cellStyle name="Kontrolní buňka 2" xfId="40"/>
    <cellStyle name="Nadpis 1 2" xfId="41"/>
    <cellStyle name="Nadpis 2 2" xfId="42"/>
    <cellStyle name="Nadpis 3 2" xfId="43"/>
    <cellStyle name="Nadpis 4 2" xfId="44"/>
    <cellStyle name="Název 2" xfId="45"/>
    <cellStyle name="Neutrální 2" xfId="46"/>
    <cellStyle name="Normální 2" xfId="47"/>
    <cellStyle name="normální 3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9"/>
  <sheetViews>
    <sheetView workbookViewId="0" topLeftCell="A1">
      <selection activeCell="C10" sqref="C10"/>
    </sheetView>
  </sheetViews>
  <sheetFormatPr defaultColWidth="9.140625" defaultRowHeight="15"/>
  <cols>
    <col min="1" max="1" width="9.140625" style="40" customWidth="1"/>
    <col min="2" max="2" width="40.8515625" style="41" bestFit="1" customWidth="1"/>
    <col min="3" max="3" width="38.57421875" style="45" customWidth="1"/>
    <col min="4" max="5" width="38.57421875" style="42" customWidth="1"/>
    <col min="6" max="16384" width="9.140625" style="40" customWidth="1"/>
  </cols>
  <sheetData>
    <row r="1" spans="2:4" s="4" customFormat="1" ht="18.75">
      <c r="B1" s="5" t="s">
        <v>67</v>
      </c>
      <c r="D1" s="6"/>
    </row>
    <row r="2" spans="2:5" s="4" customFormat="1" ht="18.75">
      <c r="B2" s="97" t="s">
        <v>79</v>
      </c>
      <c r="C2" s="97"/>
      <c r="D2" s="97"/>
      <c r="E2" s="97"/>
    </row>
    <row r="3" ht="15.75" thickBot="1"/>
    <row r="4" spans="2:5" ht="16.5" thickBot="1">
      <c r="B4" s="52" t="s">
        <v>61</v>
      </c>
      <c r="C4" s="53" t="s">
        <v>63</v>
      </c>
      <c r="D4" s="55" t="s">
        <v>30</v>
      </c>
      <c r="E4" s="54" t="s">
        <v>2</v>
      </c>
    </row>
    <row r="5" spans="2:5" ht="15.75">
      <c r="B5" s="49" t="s">
        <v>3</v>
      </c>
      <c r="C5" s="43" t="s">
        <v>32</v>
      </c>
      <c r="D5" s="56" t="s">
        <v>32</v>
      </c>
      <c r="E5" s="46" t="s">
        <v>32</v>
      </c>
    </row>
    <row r="6" spans="2:5" ht="15.75" customHeight="1">
      <c r="B6" s="49" t="s">
        <v>33</v>
      </c>
      <c r="C6" s="43" t="s">
        <v>90</v>
      </c>
      <c r="D6" s="92" t="s">
        <v>34</v>
      </c>
      <c r="E6" s="93" t="s">
        <v>34</v>
      </c>
    </row>
    <row r="7" spans="2:5" ht="15.75">
      <c r="B7" s="49" t="s">
        <v>9</v>
      </c>
      <c r="C7" s="43" t="s">
        <v>10</v>
      </c>
      <c r="D7" s="92" t="s">
        <v>10</v>
      </c>
      <c r="E7" s="93" t="s">
        <v>10</v>
      </c>
    </row>
    <row r="8" spans="2:5" ht="33.75">
      <c r="B8" s="49" t="s">
        <v>21</v>
      </c>
      <c r="C8" s="94" t="s">
        <v>91</v>
      </c>
      <c r="D8" s="92" t="s">
        <v>95</v>
      </c>
      <c r="E8" s="93" t="s">
        <v>94</v>
      </c>
    </row>
    <row r="9" spans="2:5" ht="15.75">
      <c r="B9" s="49" t="s">
        <v>8</v>
      </c>
      <c r="C9" s="94" t="s">
        <v>6</v>
      </c>
      <c r="D9" s="92" t="s">
        <v>6</v>
      </c>
      <c r="E9" s="93" t="s">
        <v>96</v>
      </c>
    </row>
    <row r="10" spans="2:5" ht="15.75">
      <c r="B10" s="49" t="s">
        <v>35</v>
      </c>
      <c r="C10" s="43" t="s">
        <v>11</v>
      </c>
      <c r="D10" s="92" t="s">
        <v>11</v>
      </c>
      <c r="E10" s="93" t="s">
        <v>11</v>
      </c>
    </row>
    <row r="11" spans="2:5" ht="15.75">
      <c r="B11" s="49" t="s">
        <v>4</v>
      </c>
      <c r="C11" s="43" t="s">
        <v>6</v>
      </c>
      <c r="D11" s="92" t="s">
        <v>6</v>
      </c>
      <c r="E11" s="93" t="s">
        <v>6</v>
      </c>
    </row>
    <row r="12" spans="2:5" ht="15.75">
      <c r="B12" s="49" t="s">
        <v>5</v>
      </c>
      <c r="C12" s="43" t="s">
        <v>66</v>
      </c>
      <c r="D12" s="92" t="s">
        <v>7</v>
      </c>
      <c r="E12" s="93" t="s">
        <v>7</v>
      </c>
    </row>
    <row r="13" spans="2:5" ht="15.75">
      <c r="B13" s="49" t="s">
        <v>12</v>
      </c>
      <c r="C13" s="43" t="s">
        <v>13</v>
      </c>
      <c r="D13" s="92" t="s">
        <v>13</v>
      </c>
      <c r="E13" s="93" t="s">
        <v>13</v>
      </c>
    </row>
    <row r="14" spans="2:5" ht="15.75">
      <c r="B14" s="49" t="s">
        <v>14</v>
      </c>
      <c r="C14" s="94" t="s">
        <v>31</v>
      </c>
      <c r="D14" s="92" t="s">
        <v>31</v>
      </c>
      <c r="E14" s="93" t="s">
        <v>93</v>
      </c>
    </row>
    <row r="15" spans="2:5" ht="31.5">
      <c r="B15" s="49" t="s">
        <v>15</v>
      </c>
      <c r="C15" s="43" t="s">
        <v>16</v>
      </c>
      <c r="D15" s="92" t="s">
        <v>16</v>
      </c>
      <c r="E15" s="93" t="s">
        <v>16</v>
      </c>
    </row>
    <row r="16" spans="2:5" ht="15.75">
      <c r="B16" s="49" t="s">
        <v>17</v>
      </c>
      <c r="C16" s="43" t="s">
        <v>18</v>
      </c>
      <c r="D16" s="92" t="s">
        <v>18</v>
      </c>
      <c r="E16" s="93" t="s">
        <v>18</v>
      </c>
    </row>
    <row r="17" spans="2:5" ht="47.25">
      <c r="B17" s="49" t="s">
        <v>36</v>
      </c>
      <c r="C17" s="94" t="s">
        <v>65</v>
      </c>
      <c r="D17" s="92" t="s">
        <v>98</v>
      </c>
      <c r="E17" s="93" t="s">
        <v>64</v>
      </c>
    </row>
    <row r="18" spans="2:5" ht="31.5">
      <c r="B18" s="49" t="s">
        <v>19</v>
      </c>
      <c r="C18" s="43" t="s">
        <v>92</v>
      </c>
      <c r="D18" s="92" t="s">
        <v>20</v>
      </c>
      <c r="E18" s="93" t="s">
        <v>20</v>
      </c>
    </row>
    <row r="19" spans="2:5" ht="15">
      <c r="B19" s="50" t="s">
        <v>62</v>
      </c>
      <c r="C19" s="44" t="s">
        <v>37</v>
      </c>
      <c r="D19" s="95" t="s">
        <v>37</v>
      </c>
      <c r="E19" s="96" t="s">
        <v>37</v>
      </c>
    </row>
    <row r="20" spans="2:5" ht="15">
      <c r="B20" s="50" t="s">
        <v>38</v>
      </c>
      <c r="C20" s="44" t="s">
        <v>23</v>
      </c>
      <c r="D20" s="95" t="s">
        <v>23</v>
      </c>
      <c r="E20" s="96" t="s">
        <v>23</v>
      </c>
    </row>
    <row r="21" spans="2:5" ht="15">
      <c r="B21" s="50" t="s">
        <v>24</v>
      </c>
      <c r="C21" s="44" t="s">
        <v>22</v>
      </c>
      <c r="D21" s="95" t="s">
        <v>22</v>
      </c>
      <c r="E21" s="96" t="s">
        <v>22</v>
      </c>
    </row>
    <row r="22" spans="2:5" ht="15">
      <c r="B22" s="50" t="s">
        <v>25</v>
      </c>
      <c r="C22" s="44" t="s">
        <v>26</v>
      </c>
      <c r="D22" s="57" t="s">
        <v>26</v>
      </c>
      <c r="E22" s="47" t="s">
        <v>26</v>
      </c>
    </row>
    <row r="23" spans="2:5" ht="15.75">
      <c r="B23" s="49" t="s">
        <v>28</v>
      </c>
      <c r="C23" s="43" t="s">
        <v>27</v>
      </c>
      <c r="D23" s="56" t="s">
        <v>27</v>
      </c>
      <c r="E23" s="46" t="s">
        <v>27</v>
      </c>
    </row>
    <row r="24" spans="2:5" ht="43.5" thickBot="1">
      <c r="B24" s="51" t="s">
        <v>29</v>
      </c>
      <c r="C24" s="48" t="s">
        <v>97</v>
      </c>
      <c r="D24" s="58" t="s">
        <v>97</v>
      </c>
      <c r="E24" s="1" t="s">
        <v>97</v>
      </c>
    </row>
    <row r="26" ht="15">
      <c r="B26" s="91" t="s">
        <v>89</v>
      </c>
    </row>
    <row r="29" spans="2:4" ht="15">
      <c r="B29" s="3"/>
      <c r="C29" s="3"/>
      <c r="D29"/>
    </row>
  </sheetData>
  <mergeCells count="1">
    <mergeCell ref="B2:E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9" r:id="rId1"/>
  <headerFooter>
    <oddFooter>&amp;CStránka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4"/>
  <sheetViews>
    <sheetView tabSelected="1" workbookViewId="0" topLeftCell="A1">
      <selection activeCell="T5" sqref="T5"/>
    </sheetView>
  </sheetViews>
  <sheetFormatPr defaultColWidth="9.140625" defaultRowHeight="15"/>
  <cols>
    <col min="1" max="1" width="9.140625" style="4" customWidth="1"/>
    <col min="2" max="2" width="49.57421875" style="4" customWidth="1"/>
    <col min="3" max="3" width="9.7109375" style="4" bestFit="1" customWidth="1"/>
    <col min="4" max="4" width="15.7109375" style="7" customWidth="1"/>
    <col min="5" max="5" width="10.7109375" style="4" customWidth="1"/>
    <col min="6" max="6" width="12.7109375" style="4" customWidth="1"/>
    <col min="7" max="16384" width="9.140625" style="4" customWidth="1"/>
  </cols>
  <sheetData>
    <row r="1" spans="2:6" ht="18.75">
      <c r="B1" s="97" t="s">
        <v>80</v>
      </c>
      <c r="C1" s="97"/>
      <c r="D1" s="97"/>
      <c r="E1" s="97"/>
      <c r="F1" s="97"/>
    </row>
    <row r="2" ht="15.75" thickBot="1"/>
    <row r="3" spans="2:6" ht="29.25" thickBot="1">
      <c r="B3" s="16" t="s">
        <v>39</v>
      </c>
      <c r="C3" s="17" t="s">
        <v>0</v>
      </c>
      <c r="D3" s="17" t="s">
        <v>40</v>
      </c>
      <c r="E3" s="17" t="s">
        <v>41</v>
      </c>
      <c r="F3" s="18" t="s">
        <v>42</v>
      </c>
    </row>
    <row r="4" spans="2:6" ht="15.75">
      <c r="B4" s="99" t="s">
        <v>43</v>
      </c>
      <c r="C4" s="100"/>
      <c r="D4" s="100"/>
      <c r="E4" s="100"/>
      <c r="F4" s="101"/>
    </row>
    <row r="5" spans="2:6" s="13" customFormat="1" ht="31.5">
      <c r="B5" s="19" t="s">
        <v>59</v>
      </c>
      <c r="C5" s="14"/>
      <c r="D5" s="14"/>
      <c r="E5" s="14"/>
      <c r="F5" s="20"/>
    </row>
    <row r="6" spans="2:6" ht="15.75">
      <c r="B6" s="21" t="s">
        <v>45</v>
      </c>
      <c r="C6" s="9" t="s">
        <v>1</v>
      </c>
      <c r="D6" s="12">
        <v>4</v>
      </c>
      <c r="E6" s="15"/>
      <c r="F6" s="22">
        <f>E6*D6</f>
        <v>0</v>
      </c>
    </row>
    <row r="7" spans="2:6" ht="16.5" thickBot="1">
      <c r="B7" s="30" t="s">
        <v>47</v>
      </c>
      <c r="C7" s="39" t="s">
        <v>44</v>
      </c>
      <c r="D7" s="32">
        <v>8000</v>
      </c>
      <c r="E7" s="33"/>
      <c r="F7" s="29">
        <f>E7*D7</f>
        <v>0</v>
      </c>
    </row>
    <row r="8" spans="2:6" ht="16.5" thickBot="1">
      <c r="B8" s="21"/>
      <c r="C8" s="11"/>
      <c r="D8" s="12"/>
      <c r="E8" s="10"/>
      <c r="F8" s="23"/>
    </row>
    <row r="9" spans="2:6" ht="15.75">
      <c r="B9" s="99" t="s">
        <v>46</v>
      </c>
      <c r="C9" s="100"/>
      <c r="D9" s="100"/>
      <c r="E9" s="100"/>
      <c r="F9" s="101"/>
    </row>
    <row r="10" spans="2:6" s="13" customFormat="1" ht="31.5">
      <c r="B10" s="19" t="s">
        <v>60</v>
      </c>
      <c r="C10" s="14"/>
      <c r="D10" s="14"/>
      <c r="E10" s="14"/>
      <c r="F10" s="20"/>
    </row>
    <row r="11" spans="2:6" ht="15.75">
      <c r="B11" s="21" t="s">
        <v>45</v>
      </c>
      <c r="C11" s="9" t="s">
        <v>1</v>
      </c>
      <c r="D11" s="12">
        <v>11</v>
      </c>
      <c r="E11" s="15"/>
      <c r="F11" s="22">
        <f aca="true" t="shared" si="0" ref="F11:F13">E11*D11</f>
        <v>0</v>
      </c>
    </row>
    <row r="12" spans="2:6" ht="15.75">
      <c r="B12" s="21" t="s">
        <v>47</v>
      </c>
      <c r="C12" s="11" t="s">
        <v>44</v>
      </c>
      <c r="D12" s="12">
        <v>22000</v>
      </c>
      <c r="E12" s="15"/>
      <c r="F12" s="22">
        <f t="shared" si="0"/>
        <v>0</v>
      </c>
    </row>
    <row r="13" spans="2:6" ht="16.5" thickBot="1">
      <c r="B13" s="30" t="s">
        <v>48</v>
      </c>
      <c r="C13" s="39" t="s">
        <v>44</v>
      </c>
      <c r="D13" s="32">
        <v>3300</v>
      </c>
      <c r="E13" s="33"/>
      <c r="F13" s="29">
        <f t="shared" si="0"/>
        <v>0</v>
      </c>
    </row>
    <row r="14" spans="2:6" ht="16.5" thickBot="1">
      <c r="B14" s="21"/>
      <c r="C14" s="11"/>
      <c r="D14" s="12"/>
      <c r="E14" s="10"/>
      <c r="F14" s="23"/>
    </row>
    <row r="15" spans="2:6" ht="15.75">
      <c r="B15" s="99" t="s">
        <v>49</v>
      </c>
      <c r="C15" s="100"/>
      <c r="D15" s="100"/>
      <c r="E15" s="100"/>
      <c r="F15" s="101"/>
    </row>
    <row r="16" spans="2:6" s="13" customFormat="1" ht="63">
      <c r="B16" s="19" t="s">
        <v>100</v>
      </c>
      <c r="C16" s="14"/>
      <c r="D16" s="14"/>
      <c r="E16" s="14"/>
      <c r="F16" s="20"/>
    </row>
    <row r="17" spans="2:6" ht="15.75">
      <c r="B17" s="21" t="s">
        <v>45</v>
      </c>
      <c r="C17" s="9" t="s">
        <v>1</v>
      </c>
      <c r="D17" s="12">
        <v>6</v>
      </c>
      <c r="E17" s="15"/>
      <c r="F17" s="22">
        <f aca="true" t="shared" si="1" ref="F17:F21">E17*D17</f>
        <v>0</v>
      </c>
    </row>
    <row r="18" spans="2:6" ht="15.75">
      <c r="B18" s="21" t="s">
        <v>50</v>
      </c>
      <c r="C18" s="11" t="s">
        <v>44</v>
      </c>
      <c r="D18" s="12">
        <v>12000</v>
      </c>
      <c r="E18" s="15"/>
      <c r="F18" s="22">
        <f t="shared" si="1"/>
        <v>0</v>
      </c>
    </row>
    <row r="19" spans="2:6" ht="15.75">
      <c r="B19" s="21" t="s">
        <v>51</v>
      </c>
      <c r="C19" s="11" t="s">
        <v>44</v>
      </c>
      <c r="D19" s="12">
        <v>1800</v>
      </c>
      <c r="E19" s="15"/>
      <c r="F19" s="22">
        <f t="shared" si="1"/>
        <v>0</v>
      </c>
    </row>
    <row r="20" spans="2:6" ht="15.75">
      <c r="B20" s="21" t="s">
        <v>52</v>
      </c>
      <c r="C20" s="11" t="s">
        <v>44</v>
      </c>
      <c r="D20" s="12">
        <v>12000</v>
      </c>
      <c r="E20" s="15"/>
      <c r="F20" s="22">
        <f t="shared" si="1"/>
        <v>0</v>
      </c>
    </row>
    <row r="21" spans="2:6" ht="16.5" thickBot="1">
      <c r="B21" s="30" t="s">
        <v>53</v>
      </c>
      <c r="C21" s="39" t="s">
        <v>44</v>
      </c>
      <c r="D21" s="32">
        <v>1800</v>
      </c>
      <c r="E21" s="33"/>
      <c r="F21" s="29">
        <f t="shared" si="1"/>
        <v>0</v>
      </c>
    </row>
    <row r="22" spans="2:6" ht="16.5" thickBot="1">
      <c r="B22" s="24"/>
      <c r="C22" s="11"/>
      <c r="D22" s="9"/>
      <c r="E22" s="10"/>
      <c r="F22" s="23"/>
    </row>
    <row r="23" spans="2:6" ht="15.75">
      <c r="B23" s="99" t="s">
        <v>54</v>
      </c>
      <c r="C23" s="100"/>
      <c r="D23" s="100"/>
      <c r="E23" s="100"/>
      <c r="F23" s="101"/>
    </row>
    <row r="24" spans="2:6" s="13" customFormat="1" ht="126">
      <c r="B24" s="19" t="s">
        <v>99</v>
      </c>
      <c r="C24" s="14"/>
      <c r="D24" s="14"/>
      <c r="E24" s="14"/>
      <c r="F24" s="20"/>
    </row>
    <row r="25" spans="2:6" ht="16.5" thickBot="1">
      <c r="B25" s="30" t="s">
        <v>45</v>
      </c>
      <c r="C25" s="31" t="s">
        <v>1</v>
      </c>
      <c r="D25" s="32">
        <v>1</v>
      </c>
      <c r="E25" s="33"/>
      <c r="F25" s="29">
        <f aca="true" t="shared" si="2" ref="F25">E25*D25</f>
        <v>0</v>
      </c>
    </row>
    <row r="26" spans="2:6" ht="15.75">
      <c r="B26" s="102" t="s">
        <v>58</v>
      </c>
      <c r="C26" s="103"/>
      <c r="D26" s="103"/>
      <c r="E26" s="103"/>
      <c r="F26" s="104"/>
    </row>
    <row r="27" spans="2:6" ht="16.5" thickBot="1">
      <c r="B27" s="24"/>
      <c r="C27" s="11"/>
      <c r="D27" s="9"/>
      <c r="E27" s="10"/>
      <c r="F27" s="23"/>
    </row>
    <row r="28" spans="2:6" ht="15.75">
      <c r="B28" s="34" t="s">
        <v>55</v>
      </c>
      <c r="C28" s="35"/>
      <c r="D28" s="36"/>
      <c r="E28" s="37"/>
      <c r="F28" s="38">
        <f>F21+F20+F19+F18+F17+F13+F12+F11+F7+F6</f>
        <v>0</v>
      </c>
    </row>
    <row r="29" spans="2:6" ht="15.75">
      <c r="B29" s="24" t="s">
        <v>56</v>
      </c>
      <c r="C29" s="11"/>
      <c r="D29" s="9"/>
      <c r="E29" s="10"/>
      <c r="F29" s="22">
        <f>F28*12</f>
        <v>0</v>
      </c>
    </row>
    <row r="30" spans="2:6" ht="16.5" thickBot="1">
      <c r="B30" s="25" t="s">
        <v>57</v>
      </c>
      <c r="C30" s="26"/>
      <c r="D30" s="27"/>
      <c r="E30" s="28"/>
      <c r="F30" s="29">
        <f>F29*4</f>
        <v>0</v>
      </c>
    </row>
    <row r="33" ht="15">
      <c r="B33" s="90" t="s">
        <v>86</v>
      </c>
    </row>
    <row r="34" spans="2:6" ht="89.25" customHeight="1">
      <c r="B34" s="98" t="s">
        <v>87</v>
      </c>
      <c r="C34" s="98"/>
      <c r="D34" s="98"/>
      <c r="E34" s="98"/>
      <c r="F34" s="98"/>
    </row>
  </sheetData>
  <mergeCells count="7">
    <mergeCell ref="B1:F1"/>
    <mergeCell ref="B34:F34"/>
    <mergeCell ref="B4:F4"/>
    <mergeCell ref="B9:F9"/>
    <mergeCell ref="B15:F15"/>
    <mergeCell ref="B23:F23"/>
    <mergeCell ref="B26:F26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1"/>
  <headerFooter>
    <oddFooter>&amp;CStránka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K9" sqref="K9"/>
    </sheetView>
  </sheetViews>
  <sheetFormatPr defaultColWidth="9.140625" defaultRowHeight="15"/>
  <cols>
    <col min="1" max="1" width="9.140625" style="2" customWidth="1"/>
    <col min="2" max="2" width="30.8515625" style="59" bestFit="1" customWidth="1"/>
    <col min="3" max="4" width="30.7109375" style="59" customWidth="1"/>
    <col min="5" max="5" width="15.7109375" style="59" customWidth="1"/>
    <col min="6" max="6" width="15.7109375" style="60" customWidth="1"/>
    <col min="7" max="7" width="31.57421875" style="2" hidden="1" customWidth="1"/>
    <col min="8" max="10" width="9.140625" style="61" customWidth="1"/>
    <col min="11" max="16384" width="9.140625" style="2" customWidth="1"/>
  </cols>
  <sheetData>
    <row r="1" spans="2:6" s="13" customFormat="1" ht="18.75">
      <c r="B1" s="105" t="s">
        <v>88</v>
      </c>
      <c r="C1" s="105"/>
      <c r="D1" s="105"/>
      <c r="E1" s="105"/>
      <c r="F1" s="105"/>
    </row>
    <row r="2" ht="15.75" thickBot="1"/>
    <row r="3" spans="1:7" ht="18" customHeight="1" thickBot="1">
      <c r="A3" s="64"/>
      <c r="B3" s="70" t="s">
        <v>81</v>
      </c>
      <c r="C3" s="71" t="s">
        <v>61</v>
      </c>
      <c r="D3" s="71" t="s">
        <v>82</v>
      </c>
      <c r="E3" s="71" t="s">
        <v>83</v>
      </c>
      <c r="F3" s="72" t="s">
        <v>84</v>
      </c>
      <c r="G3" s="62" t="s">
        <v>42</v>
      </c>
    </row>
    <row r="4" spans="1:7" ht="18" customHeight="1">
      <c r="A4" s="64"/>
      <c r="B4" s="78" t="s">
        <v>70</v>
      </c>
      <c r="C4" s="74"/>
      <c r="D4" s="84"/>
      <c r="E4" s="84"/>
      <c r="F4" s="75"/>
      <c r="G4" s="73"/>
    </row>
    <row r="5" spans="1:7" ht="18" customHeight="1">
      <c r="A5" s="64"/>
      <c r="B5" s="79" t="s">
        <v>68</v>
      </c>
      <c r="C5" s="8"/>
      <c r="D5" s="85"/>
      <c r="E5" s="86"/>
      <c r="F5" s="76"/>
      <c r="G5" s="63">
        <f>F5*E5</f>
        <v>0</v>
      </c>
    </row>
    <row r="6" spans="1:7" ht="18" customHeight="1">
      <c r="A6" s="64"/>
      <c r="B6" s="79" t="s">
        <v>68</v>
      </c>
      <c r="C6" s="8"/>
      <c r="D6" s="85"/>
      <c r="E6" s="86"/>
      <c r="F6" s="76"/>
      <c r="G6" s="63">
        <f aca="true" t="shared" si="0" ref="G6:G8">F6*E6</f>
        <v>0</v>
      </c>
    </row>
    <row r="7" spans="1:7" ht="18" customHeight="1">
      <c r="A7" s="64"/>
      <c r="B7" s="79" t="s">
        <v>68</v>
      </c>
      <c r="C7" s="8"/>
      <c r="D7" s="85"/>
      <c r="E7" s="86"/>
      <c r="F7" s="76"/>
      <c r="G7" s="63">
        <f t="shared" si="0"/>
        <v>0</v>
      </c>
    </row>
    <row r="8" spans="1:7" ht="18" customHeight="1">
      <c r="A8" s="64"/>
      <c r="B8" s="79" t="s">
        <v>68</v>
      </c>
      <c r="C8" s="8"/>
      <c r="D8" s="85"/>
      <c r="E8" s="86"/>
      <c r="F8" s="76"/>
      <c r="G8" s="63">
        <f t="shared" si="0"/>
        <v>0</v>
      </c>
    </row>
    <row r="9" spans="1:7" ht="18" customHeight="1">
      <c r="A9" s="64"/>
      <c r="B9" s="81" t="s">
        <v>71</v>
      </c>
      <c r="C9" s="82"/>
      <c r="D9" s="87"/>
      <c r="E9" s="87"/>
      <c r="F9" s="83"/>
      <c r="G9" s="67"/>
    </row>
    <row r="10" spans="1:7" ht="18" customHeight="1">
      <c r="A10" s="64"/>
      <c r="B10" s="79" t="s">
        <v>85</v>
      </c>
      <c r="C10" s="8"/>
      <c r="D10" s="85"/>
      <c r="E10" s="86"/>
      <c r="F10" s="76"/>
      <c r="G10" s="63">
        <f>F10*E10</f>
        <v>0</v>
      </c>
    </row>
    <row r="11" spans="1:7" ht="18" customHeight="1">
      <c r="A11" s="64"/>
      <c r="B11" s="79" t="s">
        <v>85</v>
      </c>
      <c r="C11" s="8"/>
      <c r="D11" s="85"/>
      <c r="E11" s="86"/>
      <c r="F11" s="76"/>
      <c r="G11" s="63">
        <f aca="true" t="shared" si="1" ref="G11:G13">F11*E11</f>
        <v>0</v>
      </c>
    </row>
    <row r="12" spans="1:7" ht="18" customHeight="1">
      <c r="A12" s="64"/>
      <c r="B12" s="79" t="s">
        <v>85</v>
      </c>
      <c r="C12" s="8"/>
      <c r="D12" s="85"/>
      <c r="E12" s="86"/>
      <c r="F12" s="76"/>
      <c r="G12" s="63">
        <f t="shared" si="1"/>
        <v>0</v>
      </c>
    </row>
    <row r="13" spans="1:7" ht="18" customHeight="1">
      <c r="A13" s="64"/>
      <c r="B13" s="79" t="s">
        <v>85</v>
      </c>
      <c r="C13" s="8"/>
      <c r="D13" s="85"/>
      <c r="E13" s="86"/>
      <c r="F13" s="76"/>
      <c r="G13" s="63">
        <f t="shared" si="1"/>
        <v>0</v>
      </c>
    </row>
    <row r="14" spans="1:7" ht="18" customHeight="1">
      <c r="A14" s="64"/>
      <c r="B14" s="79" t="s">
        <v>68</v>
      </c>
      <c r="C14" s="8"/>
      <c r="D14" s="85"/>
      <c r="E14" s="86"/>
      <c r="F14" s="76"/>
      <c r="G14" s="63">
        <f>F14*E14</f>
        <v>0</v>
      </c>
    </row>
    <row r="15" spans="1:7" ht="18" customHeight="1">
      <c r="A15" s="64"/>
      <c r="B15" s="79" t="s">
        <v>68</v>
      </c>
      <c r="C15" s="8"/>
      <c r="D15" s="85"/>
      <c r="E15" s="86"/>
      <c r="F15" s="76"/>
      <c r="G15" s="63">
        <f aca="true" t="shared" si="2" ref="G15:G17">F15*E15</f>
        <v>0</v>
      </c>
    </row>
    <row r="16" spans="1:7" ht="18" customHeight="1">
      <c r="A16" s="64"/>
      <c r="B16" s="79" t="s">
        <v>68</v>
      </c>
      <c r="C16" s="8"/>
      <c r="D16" s="85"/>
      <c r="E16" s="86"/>
      <c r="F16" s="76"/>
      <c r="G16" s="63">
        <f t="shared" si="2"/>
        <v>0</v>
      </c>
    </row>
    <row r="17" spans="1:7" ht="18" customHeight="1">
      <c r="A17" s="64"/>
      <c r="B17" s="79" t="s">
        <v>68</v>
      </c>
      <c r="C17" s="8"/>
      <c r="D17" s="85"/>
      <c r="E17" s="86"/>
      <c r="F17" s="76"/>
      <c r="G17" s="63">
        <f t="shared" si="2"/>
        <v>0</v>
      </c>
    </row>
    <row r="18" spans="1:7" ht="18" customHeight="1">
      <c r="A18" s="64"/>
      <c r="B18" s="81" t="s">
        <v>72</v>
      </c>
      <c r="C18" s="82"/>
      <c r="D18" s="87"/>
      <c r="E18" s="87"/>
      <c r="F18" s="83"/>
      <c r="G18" s="67"/>
    </row>
    <row r="19" spans="1:7" ht="18" customHeight="1">
      <c r="A19" s="64"/>
      <c r="B19" s="79" t="s">
        <v>69</v>
      </c>
      <c r="C19" s="8"/>
      <c r="D19" s="85"/>
      <c r="E19" s="86"/>
      <c r="F19" s="76"/>
      <c r="G19" s="63">
        <f aca="true" t="shared" si="3" ref="G19">F19*E19</f>
        <v>0</v>
      </c>
    </row>
    <row r="20" spans="1:7" ht="18" customHeight="1">
      <c r="A20" s="64"/>
      <c r="B20" s="81" t="s">
        <v>73</v>
      </c>
      <c r="C20" s="82"/>
      <c r="D20" s="87"/>
      <c r="E20" s="87"/>
      <c r="F20" s="83"/>
      <c r="G20" s="67"/>
    </row>
    <row r="21" spans="1:7" ht="18" customHeight="1">
      <c r="A21" s="64"/>
      <c r="B21" s="79" t="s">
        <v>69</v>
      </c>
      <c r="C21" s="8"/>
      <c r="D21" s="85"/>
      <c r="E21" s="86"/>
      <c r="F21" s="76"/>
      <c r="G21" s="63">
        <f aca="true" t="shared" si="4" ref="G21">F21*E21</f>
        <v>0</v>
      </c>
    </row>
    <row r="22" spans="1:7" ht="18" customHeight="1">
      <c r="A22" s="64"/>
      <c r="B22" s="81" t="s">
        <v>74</v>
      </c>
      <c r="C22" s="82"/>
      <c r="D22" s="87"/>
      <c r="E22" s="87"/>
      <c r="F22" s="83"/>
      <c r="G22" s="67"/>
    </row>
    <row r="23" spans="1:7" ht="18" customHeight="1">
      <c r="A23" s="64"/>
      <c r="B23" s="79" t="s">
        <v>68</v>
      </c>
      <c r="C23" s="8"/>
      <c r="D23" s="85"/>
      <c r="E23" s="86"/>
      <c r="F23" s="76"/>
      <c r="G23" s="63">
        <f aca="true" t="shared" si="5" ref="G23:G24">F23*E23</f>
        <v>0</v>
      </c>
    </row>
    <row r="24" spans="1:7" ht="18" customHeight="1">
      <c r="A24" s="64"/>
      <c r="B24" s="79" t="s">
        <v>68</v>
      </c>
      <c r="C24" s="8"/>
      <c r="D24" s="85"/>
      <c r="E24" s="86"/>
      <c r="F24" s="76"/>
      <c r="G24" s="63">
        <f t="shared" si="5"/>
        <v>0</v>
      </c>
    </row>
    <row r="25" spans="1:7" ht="18" customHeight="1">
      <c r="A25" s="64"/>
      <c r="B25" s="81" t="s">
        <v>75</v>
      </c>
      <c r="C25" s="82"/>
      <c r="D25" s="87"/>
      <c r="E25" s="87"/>
      <c r="F25" s="83"/>
      <c r="G25" s="67"/>
    </row>
    <row r="26" spans="1:7" ht="18" customHeight="1">
      <c r="A26" s="64"/>
      <c r="B26" s="79" t="s">
        <v>69</v>
      </c>
      <c r="C26" s="8"/>
      <c r="D26" s="85"/>
      <c r="E26" s="86"/>
      <c r="F26" s="76"/>
      <c r="G26" s="63">
        <f aca="true" t="shared" si="6" ref="G26">F26*E26</f>
        <v>0</v>
      </c>
    </row>
    <row r="27" spans="1:7" ht="18" customHeight="1">
      <c r="A27" s="64"/>
      <c r="B27" s="81" t="s">
        <v>76</v>
      </c>
      <c r="C27" s="82"/>
      <c r="D27" s="87"/>
      <c r="E27" s="87"/>
      <c r="F27" s="83"/>
      <c r="G27" s="67"/>
    </row>
    <row r="28" spans="1:7" ht="18" customHeight="1">
      <c r="A28" s="64"/>
      <c r="B28" s="79" t="s">
        <v>69</v>
      </c>
      <c r="C28" s="8"/>
      <c r="D28" s="85"/>
      <c r="E28" s="86"/>
      <c r="F28" s="76"/>
      <c r="G28" s="63">
        <f aca="true" t="shared" si="7" ref="G28">F28*E28</f>
        <v>0</v>
      </c>
    </row>
    <row r="29" spans="1:7" ht="18" customHeight="1">
      <c r="A29" s="64"/>
      <c r="B29" s="79" t="s">
        <v>69</v>
      </c>
      <c r="C29" s="8"/>
      <c r="D29" s="85"/>
      <c r="E29" s="86"/>
      <c r="F29" s="76"/>
      <c r="G29" s="63">
        <f aca="true" t="shared" si="8" ref="G29">F29*E29</f>
        <v>0</v>
      </c>
    </row>
    <row r="30" spans="1:7" ht="18" customHeight="1">
      <c r="A30" s="64"/>
      <c r="B30" s="81" t="s">
        <v>77</v>
      </c>
      <c r="C30" s="82"/>
      <c r="D30" s="87"/>
      <c r="E30" s="87"/>
      <c r="F30" s="83"/>
      <c r="G30" s="67"/>
    </row>
    <row r="31" spans="1:7" ht="18" customHeight="1">
      <c r="A31" s="64"/>
      <c r="B31" s="79" t="s">
        <v>68</v>
      </c>
      <c r="C31" s="8"/>
      <c r="D31" s="85"/>
      <c r="E31" s="86"/>
      <c r="F31" s="76"/>
      <c r="G31" s="63">
        <f aca="true" t="shared" si="9" ref="G31">F31*E31</f>
        <v>0</v>
      </c>
    </row>
    <row r="32" spans="1:7" ht="18" customHeight="1">
      <c r="A32" s="64"/>
      <c r="B32" s="81" t="s">
        <v>78</v>
      </c>
      <c r="C32" s="82"/>
      <c r="D32" s="87"/>
      <c r="E32" s="87"/>
      <c r="F32" s="83"/>
      <c r="G32" s="67"/>
    </row>
    <row r="33" spans="1:7" ht="18" customHeight="1" thickBot="1">
      <c r="A33" s="64"/>
      <c r="B33" s="80" t="s">
        <v>69</v>
      </c>
      <c r="C33" s="68"/>
      <c r="D33" s="88"/>
      <c r="E33" s="89"/>
      <c r="F33" s="77"/>
      <c r="G33" s="69">
        <f aca="true" t="shared" si="10" ref="G33">F33*E33</f>
        <v>0</v>
      </c>
    </row>
    <row r="34" spans="1:7" ht="15">
      <c r="A34" s="64"/>
      <c r="B34" s="65"/>
      <c r="C34" s="65"/>
      <c r="D34" s="65"/>
      <c r="E34" s="65"/>
      <c r="F34" s="66"/>
      <c r="G34" s="64"/>
    </row>
    <row r="35" spans="1:7" ht="15">
      <c r="A35" s="64"/>
      <c r="B35" s="65"/>
      <c r="C35" s="65"/>
      <c r="D35" s="65"/>
      <c r="E35" s="65"/>
      <c r="F35" s="66"/>
      <c r="G35" s="64"/>
    </row>
    <row r="36" spans="1:7" ht="15">
      <c r="A36" s="64"/>
      <c r="B36" s="65"/>
      <c r="C36" s="65"/>
      <c r="D36" s="65"/>
      <c r="E36" s="65"/>
      <c r="F36" s="66"/>
      <c r="G36" s="64"/>
    </row>
    <row r="37" spans="1:7" ht="15">
      <c r="A37" s="64"/>
      <c r="B37" s="65"/>
      <c r="C37" s="65"/>
      <c r="D37" s="65"/>
      <c r="E37" s="65"/>
      <c r="F37" s="66"/>
      <c r="G37" s="64"/>
    </row>
  </sheetData>
  <mergeCells count="1">
    <mergeCell ref="B1:F1"/>
  </mergeCells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84" r:id="rId1"/>
  <headerFooter>
    <oddFooter>&amp;CStránka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JPseja</dc:creator>
  <cp:keywords/>
  <dc:description/>
  <cp:lastModifiedBy>JPseja</cp:lastModifiedBy>
  <cp:lastPrinted>2015-03-05T09:23:01Z</cp:lastPrinted>
  <dcterms:created xsi:type="dcterms:W3CDTF">2015-01-14T09:55:53Z</dcterms:created>
  <dcterms:modified xsi:type="dcterms:W3CDTF">2015-03-11T07:48:27Z</dcterms:modified>
  <cp:category/>
  <cp:version/>
  <cp:contentType/>
  <cp:contentStatus/>
</cp:coreProperties>
</file>