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filterPrivacy="1" defaultThemeVersion="124226"/>
  <xr:revisionPtr revIDLastSave="0" documentId="13_ncr:1_{B728E05F-8515-428B-AEDA-3C6ECE435C3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 l="1"/>
  <c r="C26" i="1" l="1"/>
  <c r="D26" i="1" s="1"/>
  <c r="B30" i="1" l="1"/>
  <c r="B33" i="1"/>
  <c r="C32" i="1"/>
  <c r="D32" i="1" s="1"/>
  <c r="C28" i="1"/>
  <c r="D28" i="1" s="1"/>
  <c r="B20" i="1"/>
  <c r="B18" i="1"/>
  <c r="C18" i="1" s="1"/>
  <c r="D18" i="1" s="1"/>
  <c r="C17" i="1"/>
  <c r="D17" i="1" s="1"/>
  <c r="B15" i="1"/>
  <c r="C15" i="1" s="1"/>
  <c r="D15" i="1" s="1"/>
  <c r="C14" i="1"/>
  <c r="D14" i="1" s="1"/>
  <c r="B12" i="1"/>
  <c r="C12" i="1" s="1"/>
  <c r="D12" i="1" s="1"/>
  <c r="C11" i="1"/>
  <c r="D11" i="1" s="1"/>
  <c r="B9" i="1"/>
  <c r="C9" i="1" s="1"/>
  <c r="D9" i="1" s="1"/>
  <c r="C8" i="1"/>
  <c r="D8" i="1" s="1"/>
  <c r="B6" i="1"/>
  <c r="C5" i="1"/>
  <c r="D5" i="1" s="1"/>
  <c r="C33" i="1" l="1"/>
  <c r="D33" i="1" s="1"/>
  <c r="C6" i="1"/>
  <c r="D6" i="1" s="1"/>
  <c r="C30" i="1" l="1"/>
  <c r="D30" i="1" s="1"/>
  <c r="C20" i="1" l="1"/>
  <c r="C23" i="1" l="1"/>
  <c r="D23" i="1" s="1"/>
  <c r="B21" i="1"/>
  <c r="B36" i="1" s="1"/>
  <c r="D20" i="1"/>
  <c r="C21" i="1" l="1"/>
  <c r="C24" i="1"/>
  <c r="C36" i="1" l="1"/>
  <c r="D21" i="1"/>
  <c r="D24" i="1"/>
  <c r="D36" i="1" l="1"/>
</calcChain>
</file>

<file path=xl/sharedStrings.xml><?xml version="1.0" encoding="utf-8"?>
<sst xmlns="http://schemas.openxmlformats.org/spreadsheetml/2006/main" count="26" uniqueCount="26">
  <si>
    <t>Tabulka pro výpočet celkové nabídkové ceny</t>
  </si>
  <si>
    <t>Cena bez DPH</t>
  </si>
  <si>
    <t>Výše DPH</t>
  </si>
  <si>
    <t>Cena s DPH</t>
  </si>
  <si>
    <t>Položka</t>
  </si>
  <si>
    <t>CELKOVÁ NABÍDKOVÁ CENA</t>
  </si>
  <si>
    <t>Cena za nepravidelný úklid za 1 m2</t>
  </si>
  <si>
    <t xml:space="preserve"> Cena za pravidelný úklid budovy "A"  za 1 měsíc</t>
  </si>
  <si>
    <t xml:space="preserve"> Cena za pravidelný úklid budovy "A" za 12 měsíců</t>
  </si>
  <si>
    <t xml:space="preserve"> Cena za pravidelný úklid budovy "B, C, D"  za 1 měsíc</t>
  </si>
  <si>
    <t xml:space="preserve"> Cena za pravidelný úklid budovy "B, C, D" za 12 měsíců</t>
  </si>
  <si>
    <t xml:space="preserve"> Cena za pravidelný úklid budovy "E"  za 1 měsíc</t>
  </si>
  <si>
    <t xml:space="preserve"> Cena za pravidelný úklid budovy "E" za 12 měsíců</t>
  </si>
  <si>
    <t xml:space="preserve"> Cena za pravidelný úklid budovy "F"  za 1 měsíc</t>
  </si>
  <si>
    <t xml:space="preserve"> Cena za pravidelný úklid budovy "F" za 12 měsíců</t>
  </si>
  <si>
    <t xml:space="preserve"> Cena za pravidelný úklid budovy "PDA"  za 1 měsíc</t>
  </si>
  <si>
    <t xml:space="preserve"> Cena za pravidelný úklid budovy "PDA" za 12 měsíců</t>
  </si>
  <si>
    <t>Cena za pravidelný úklid budovy "A,B,C,D,E,F,PDA"  za 1 měsíc</t>
  </si>
  <si>
    <t>Cena za pravidelný úklid budovy "A,B,C,D,E,F,PDA" za 12 měsíců</t>
  </si>
  <si>
    <t>Cena za generální úklid za 12 měsíců (2x provedeno)</t>
  </si>
  <si>
    <t xml:space="preserve">Cena za 1 generální úklid </t>
  </si>
  <si>
    <t>Cena za vyčištění  250 kusů čalouněných jednacích  židlí  a 201 kusů  čalouněných  kancelářských  křesel</t>
  </si>
  <si>
    <t>Cena za vyčištění  1 ks čalouněného kancelářského křesla  včetně odstranění  skvrn  (na vyžádání,  není zahrnuto  v ceně generálního  úklidu,  v ceně generálního  úklidu zahrnuto  čištění  čalouněného nábytku uvedeného  v příloze č. 2 ZD)</t>
  </si>
  <si>
    <t>Cena za nepravidelný úklid za 268 m2</t>
  </si>
  <si>
    <t>Cena za mokré čištění koberce včetně odstraňování skvrn za 1  m2 (na vyžádání, není  zahrnuto  v  ceně generálního  úklidu,  v ceně generálního  úklidu zahrnuto  čištění  koberce uvedeného  v příloze č. 2 ZD )</t>
  </si>
  <si>
    <t>Cena za vyčištění  1 ks čalouněné jednací  židle včetně odstranění  skvrn (na vyžádání, není  zahrnuto  v  ceně za generálního  úklidu,  v ceně generálního  úklidu zahrnuto  čištění  čalouněného nábytku  uvedeného  v příloze č. 2 ZD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</si>
</sst>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_-* #,##0.00\ _K_č_-;\-* #,##0.00\ _K_č_-;_-* &quot;-&quot;??\ _K_č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51">
    <xf numFmtId="0" fontId="0" fillId="0" borderId="0" xfId="0"/>
    <xf numFmtId="44" fontId="0" fillId="0" borderId="0" xfId="1" applyNumberFormat="1" applyFont="1" applyBorder="1" applyAlignment="1">
      <alignment horizontal="right"/>
    </xf>
    <xf numFmtId="0" fontId="3" fillId="0" borderId="0" xfId="0" applyFont="1" applyBorder="1"/>
    <xf numFmtId="0" fontId="3" fillId="0" borderId="5" xfId="0" applyFont="1" applyBorder="1"/>
    <xf numFmtId="0" fontId="3" fillId="0" borderId="6" xfId="0" applyFont="1" applyBorder="1"/>
    <xf numFmtId="0" fontId="0" fillId="0" borderId="5" xfId="0" applyBorder="1"/>
    <xf numFmtId="44" fontId="0" fillId="0" borderId="6" xfId="1" applyNumberFormat="1" applyFont="1" applyBorder="1" applyAlignment="1">
      <alignment horizontal="right"/>
    </xf>
    <xf numFmtId="44" fontId="0" fillId="0" borderId="0" xfId="0" applyNumberFormat="1" applyBorder="1"/>
    <xf numFmtId="0" fontId="3" fillId="0" borderId="12" xfId="0" applyFont="1" applyBorder="1"/>
    <xf numFmtId="44" fontId="3" fillId="0" borderId="14" xfId="0" applyNumberFormat="1" applyFont="1" applyBorder="1"/>
    <xf numFmtId="0" fontId="0" fillId="0" borderId="2" xfId="0" applyBorder="1"/>
    <xf numFmtId="44" fontId="0" fillId="2" borderId="3" xfId="1" applyNumberFormat="1" applyFont="1" applyFill="1" applyBorder="1" applyAlignment="1">
      <alignment horizontal="right"/>
    </xf>
    <xf numFmtId="44" fontId="0" fillId="0" borderId="3" xfId="1" applyNumberFormat="1" applyFont="1" applyBorder="1" applyAlignment="1">
      <alignment horizontal="right"/>
    </xf>
    <xf numFmtId="44" fontId="0" fillId="0" borderId="4" xfId="1" applyNumberFormat="1" applyFont="1" applyBorder="1" applyAlignment="1">
      <alignment horizontal="right"/>
    </xf>
    <xf numFmtId="44" fontId="3" fillId="0" borderId="10" xfId="1" applyNumberFormat="1" applyFont="1" applyBorder="1"/>
    <xf numFmtId="44" fontId="3" fillId="0" borderId="11" xfId="1" applyNumberFormat="1" applyFont="1" applyBorder="1"/>
    <xf numFmtId="0" fontId="3" fillId="0" borderId="13" xfId="0" applyFont="1" applyBorder="1"/>
    <xf numFmtId="0" fontId="3" fillId="0" borderId="14" xfId="0" applyFont="1" applyBorder="1"/>
    <xf numFmtId="0" fontId="0" fillId="0" borderId="9" xfId="0" applyBorder="1"/>
    <xf numFmtId="44" fontId="0" fillId="0" borderId="10" xfId="1" applyNumberFormat="1" applyFont="1" applyBorder="1" applyAlignment="1">
      <alignment horizontal="right"/>
    </xf>
    <xf numFmtId="44" fontId="0" fillId="0" borderId="11" xfId="1" applyNumberFormat="1" applyFont="1" applyBorder="1" applyAlignment="1">
      <alignment horizontal="right"/>
    </xf>
    <xf numFmtId="0" fontId="3" fillId="0" borderId="2" xfId="0" applyFont="1" applyBorder="1" applyAlignment="1">
      <alignment wrapText="1"/>
    </xf>
    <xf numFmtId="44" fontId="3" fillId="0" borderId="3" xfId="1" applyNumberFormat="1" applyFont="1" applyFill="1" applyBorder="1" applyAlignment="1">
      <alignment horizontal="right"/>
    </xf>
    <xf numFmtId="44" fontId="3" fillId="0" borderId="3" xfId="1" applyNumberFormat="1" applyFont="1" applyBorder="1" applyAlignment="1">
      <alignment horizontal="right"/>
    </xf>
    <xf numFmtId="44" fontId="3" fillId="0" borderId="4" xfId="1" applyNumberFormat="1" applyFont="1" applyBorder="1" applyAlignment="1">
      <alignment horizontal="right"/>
    </xf>
    <xf numFmtId="0" fontId="3" fillId="0" borderId="7" xfId="0" applyFont="1" applyBorder="1" applyAlignment="1">
      <alignment wrapText="1"/>
    </xf>
    <xf numFmtId="44" fontId="3" fillId="0" borderId="1" xfId="1" applyNumberFormat="1" applyFont="1" applyBorder="1" applyAlignment="1">
      <alignment horizontal="right"/>
    </xf>
    <xf numFmtId="44" fontId="3" fillId="0" borderId="8" xfId="1" applyNumberFormat="1" applyFont="1" applyBorder="1" applyAlignment="1">
      <alignment horizontal="right"/>
    </xf>
    <xf numFmtId="44" fontId="0" fillId="2" borderId="3" xfId="0" applyNumberFormat="1" applyFill="1" applyBorder="1"/>
    <xf numFmtId="44" fontId="3" fillId="0" borderId="15" xfId="1" applyNumberFormat="1" applyFont="1" applyBorder="1"/>
    <xf numFmtId="44" fontId="3" fillId="0" borderId="16" xfId="1" applyNumberFormat="1" applyFont="1" applyBorder="1"/>
    <xf numFmtId="44" fontId="3" fillId="0" borderId="3" xfId="1" applyNumberFormat="1" applyFont="1" applyBorder="1"/>
    <xf numFmtId="44" fontId="3" fillId="0" borderId="4" xfId="1" applyNumberFormat="1" applyFont="1" applyBorder="1"/>
    <xf numFmtId="0" fontId="3" fillId="0" borderId="9" xfId="0" applyFont="1" applyBorder="1"/>
    <xf numFmtId="44" fontId="3" fillId="0" borderId="10" xfId="1" applyNumberFormat="1" applyFont="1" applyBorder="1" applyAlignment="1">
      <alignment horizontal="right"/>
    </xf>
    <xf numFmtId="44" fontId="3" fillId="0" borderId="11" xfId="1" applyNumberFormat="1" applyFont="1" applyBorder="1" applyAlignment="1">
      <alignment horizontal="right"/>
    </xf>
    <xf numFmtId="44" fontId="3" fillId="0" borderId="10" xfId="1" applyNumberFormat="1" applyFont="1" applyFill="1" applyBorder="1" applyAlignment="1">
      <alignment horizontal="right"/>
    </xf>
    <xf numFmtId="44" fontId="3" fillId="0" borderId="0" xfId="1" applyNumberFormat="1" applyFont="1" applyFill="1" applyBorder="1" applyAlignment="1">
      <alignment horizontal="right"/>
    </xf>
    <xf numFmtId="44" fontId="3" fillId="0" borderId="0" xfId="1" applyNumberFormat="1" applyFont="1" applyBorder="1" applyAlignment="1">
      <alignment horizontal="right"/>
    </xf>
    <xf numFmtId="0" fontId="0" fillId="0" borderId="17" xfId="0" applyBorder="1" applyAlignment="1">
      <alignment wrapText="1"/>
    </xf>
    <xf numFmtId="44" fontId="0" fillId="2" borderId="18" xfId="0" applyNumberFormat="1" applyFill="1" applyBorder="1"/>
    <xf numFmtId="44" fontId="3" fillId="0" borderId="18" xfId="1" applyNumberFormat="1" applyFont="1" applyBorder="1"/>
    <xf numFmtId="44" fontId="3" fillId="0" borderId="19" xfId="1" applyNumberFormat="1" applyFont="1" applyBorder="1"/>
    <xf numFmtId="0" fontId="4" fillId="0" borderId="2" xfId="0" applyFont="1" applyBorder="1" applyAlignment="1">
      <alignment wrapText="1"/>
    </xf>
    <xf numFmtId="0" fontId="0" fillId="0" borderId="20" xfId="0" applyBorder="1" applyAlignment="1">
      <alignment wrapText="1"/>
    </xf>
    <xf numFmtId="44" fontId="0" fillId="2" borderId="13" xfId="1" applyNumberFormat="1" applyFont="1" applyFill="1" applyBorder="1" applyAlignment="1">
      <alignment horizontal="right"/>
    </xf>
    <xf numFmtId="44" fontId="0" fillId="0" borderId="13" xfId="1" applyNumberFormat="1" applyFont="1" applyBorder="1" applyAlignment="1">
      <alignment horizontal="right"/>
    </xf>
    <xf numFmtId="44" fontId="0" fillId="0" borderId="14" xfId="1" applyNumberFormat="1" applyFont="1" applyBorder="1" applyAlignment="1">
      <alignment horizontal="right"/>
    </xf>
    <xf numFmtId="0" fontId="5" fillId="0" borderId="9" xfId="0" applyFont="1" applyBorder="1" applyAlignment="1">
      <alignment wrapText="1"/>
    </xf>
    <xf numFmtId="0" fontId="1" fillId="0" borderId="9" xfId="0" applyFont="1" applyBorder="1"/>
    <xf numFmtId="0" fontId="3" fillId="0" borderId="0" xfId="0" applyFont="1" applyAlignment="1">
      <alignment horizont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6"/>
  <sheetViews>
    <sheetView tabSelected="1" zoomScale="98" zoomScaleNormal="98" workbookViewId="0">
      <selection activeCell="B8" sqref="B8"/>
    </sheetView>
  </sheetViews>
  <sheetFormatPr defaultRowHeight="15" x14ac:dyDescent="0.25"/>
  <cols>
    <col min="1" max="1" width="47.5703125" customWidth="1"/>
    <col min="2" max="4" width="16.42578125" customWidth="1"/>
  </cols>
  <sheetData>
    <row r="1" spans="1:4" x14ac:dyDescent="0.25">
      <c r="A1" s="50" t="s">
        <v>0</v>
      </c>
      <c r="B1" s="50"/>
      <c r="C1" s="50"/>
      <c r="D1" s="50"/>
    </row>
    <row r="2" spans="1:4" ht="15.75" thickBot="1" x14ac:dyDescent="0.3"/>
    <row r="3" spans="1:4" ht="15.75" thickBot="1" x14ac:dyDescent="0.3">
      <c r="A3" s="8" t="s">
        <v>4</v>
      </c>
      <c r="B3" s="16" t="s">
        <v>1</v>
      </c>
      <c r="C3" s="16" t="s">
        <v>2</v>
      </c>
      <c r="D3" s="17" t="s">
        <v>3</v>
      </c>
    </row>
    <row r="4" spans="1:4" ht="15.75" thickBot="1" x14ac:dyDescent="0.3">
      <c r="A4" s="3"/>
      <c r="B4" s="2"/>
      <c r="C4" s="2"/>
      <c r="D4" s="4"/>
    </row>
    <row r="5" spans="1:4" x14ac:dyDescent="0.25">
      <c r="A5" s="10" t="s">
        <v>7</v>
      </c>
      <c r="B5" s="11"/>
      <c r="C5" s="12">
        <f>B5*0.21</f>
        <v>0</v>
      </c>
      <c r="D5" s="13">
        <f>B5+C5</f>
        <v>0</v>
      </c>
    </row>
    <row r="6" spans="1:4" ht="15.75" thickBot="1" x14ac:dyDescent="0.3">
      <c r="A6" s="18" t="s">
        <v>8</v>
      </c>
      <c r="B6" s="19">
        <f>B5*12</f>
        <v>0</v>
      </c>
      <c r="C6" s="19">
        <f>B6*0.21</f>
        <v>0</v>
      </c>
      <c r="D6" s="20">
        <f>B6+C6</f>
        <v>0</v>
      </c>
    </row>
    <row r="7" spans="1:4" ht="15.75" thickBot="1" x14ac:dyDescent="0.3">
      <c r="A7" s="3"/>
      <c r="B7" s="2"/>
      <c r="C7" s="2"/>
      <c r="D7" s="4"/>
    </row>
    <row r="8" spans="1:4" x14ac:dyDescent="0.25">
      <c r="A8" s="10" t="s">
        <v>9</v>
      </c>
      <c r="B8" s="11"/>
      <c r="C8" s="12">
        <f>B8*0.21</f>
        <v>0</v>
      </c>
      <c r="D8" s="13">
        <f>B8+C8</f>
        <v>0</v>
      </c>
    </row>
    <row r="9" spans="1:4" ht="15.75" thickBot="1" x14ac:dyDescent="0.3">
      <c r="A9" s="18" t="s">
        <v>10</v>
      </c>
      <c r="B9" s="19">
        <f>B8*12</f>
        <v>0</v>
      </c>
      <c r="C9" s="19">
        <f>B9*0.21</f>
        <v>0</v>
      </c>
      <c r="D9" s="20">
        <f>B9+C9</f>
        <v>0</v>
      </c>
    </row>
    <row r="10" spans="1:4" ht="15.75" thickBot="1" x14ac:dyDescent="0.3">
      <c r="A10" s="3"/>
      <c r="B10" s="2"/>
      <c r="C10" s="2"/>
      <c r="D10" s="4"/>
    </row>
    <row r="11" spans="1:4" x14ac:dyDescent="0.25">
      <c r="A11" s="10" t="s">
        <v>11</v>
      </c>
      <c r="B11" s="11"/>
      <c r="C11" s="12">
        <f>B11*0.21</f>
        <v>0</v>
      </c>
      <c r="D11" s="13">
        <f>B11+C11</f>
        <v>0</v>
      </c>
    </row>
    <row r="12" spans="1:4" ht="15.75" thickBot="1" x14ac:dyDescent="0.3">
      <c r="A12" s="18" t="s">
        <v>12</v>
      </c>
      <c r="B12" s="19">
        <f>B11*12</f>
        <v>0</v>
      </c>
      <c r="C12" s="19">
        <f>B12*0.21</f>
        <v>0</v>
      </c>
      <c r="D12" s="20">
        <f>B12+C12</f>
        <v>0</v>
      </c>
    </row>
    <row r="13" spans="1:4" ht="15.75" thickBot="1" x14ac:dyDescent="0.3">
      <c r="A13" s="3"/>
      <c r="B13" s="2"/>
      <c r="C13" s="2"/>
      <c r="D13" s="4"/>
    </row>
    <row r="14" spans="1:4" x14ac:dyDescent="0.25">
      <c r="A14" s="10" t="s">
        <v>13</v>
      </c>
      <c r="B14" s="11"/>
      <c r="C14" s="12">
        <f>B14*0.21</f>
        <v>0</v>
      </c>
      <c r="D14" s="13">
        <f>B14+C14</f>
        <v>0</v>
      </c>
    </row>
    <row r="15" spans="1:4" ht="15.75" thickBot="1" x14ac:dyDescent="0.3">
      <c r="A15" s="18" t="s">
        <v>14</v>
      </c>
      <c r="B15" s="19">
        <f>B14*12</f>
        <v>0</v>
      </c>
      <c r="C15" s="19">
        <f>B15*0.21</f>
        <v>0</v>
      </c>
      <c r="D15" s="20">
        <f>B15+C15</f>
        <v>0</v>
      </c>
    </row>
    <row r="16" spans="1:4" ht="15.75" thickBot="1" x14ac:dyDescent="0.3">
      <c r="A16" s="3"/>
      <c r="B16" s="2"/>
      <c r="C16" s="2"/>
      <c r="D16" s="4"/>
    </row>
    <row r="17" spans="1:4" x14ac:dyDescent="0.25">
      <c r="A17" s="10" t="s">
        <v>15</v>
      </c>
      <c r="B17" s="11"/>
      <c r="C17" s="12">
        <f>B17*0.21</f>
        <v>0</v>
      </c>
      <c r="D17" s="13">
        <f>B17+C17</f>
        <v>0</v>
      </c>
    </row>
    <row r="18" spans="1:4" ht="15.75" thickBot="1" x14ac:dyDescent="0.3">
      <c r="A18" s="18" t="s">
        <v>16</v>
      </c>
      <c r="B18" s="19">
        <f>B17*12</f>
        <v>0</v>
      </c>
      <c r="C18" s="19">
        <f>B18*0.21</f>
        <v>0</v>
      </c>
      <c r="D18" s="20">
        <f>B18+C18</f>
        <v>0</v>
      </c>
    </row>
    <row r="19" spans="1:4" ht="15.75" thickBot="1" x14ac:dyDescent="0.3">
      <c r="A19" s="3"/>
      <c r="B19" s="2"/>
      <c r="C19" s="2"/>
      <c r="D19" s="4"/>
    </row>
    <row r="20" spans="1:4" ht="30" x14ac:dyDescent="0.25">
      <c r="A20" s="21" t="s">
        <v>17</v>
      </c>
      <c r="B20" s="22">
        <f>B5+B8+B11+B14+B17</f>
        <v>0</v>
      </c>
      <c r="C20" s="23">
        <f>B20*0.21</f>
        <v>0</v>
      </c>
      <c r="D20" s="24">
        <f>B20+C20</f>
        <v>0</v>
      </c>
    </row>
    <row r="21" spans="1:4" ht="30" x14ac:dyDescent="0.25">
      <c r="A21" s="25" t="s">
        <v>18</v>
      </c>
      <c r="B21" s="26">
        <f>B20*12</f>
        <v>0</v>
      </c>
      <c r="C21" s="26">
        <f>B21*0.21</f>
        <v>0</v>
      </c>
      <c r="D21" s="27">
        <f>B21+C21</f>
        <v>0</v>
      </c>
    </row>
    <row r="22" spans="1:4" ht="29.1" customHeight="1" thickBot="1" x14ac:dyDescent="0.3">
      <c r="A22" s="5"/>
      <c r="B22" s="1"/>
      <c r="C22" s="1"/>
      <c r="D22" s="6"/>
    </row>
    <row r="23" spans="1:4" x14ac:dyDescent="0.25">
      <c r="A23" s="10" t="s">
        <v>6</v>
      </c>
      <c r="B23" s="11"/>
      <c r="C23" s="12">
        <f>B23*0.21</f>
        <v>0</v>
      </c>
      <c r="D23" s="13">
        <f>B23+C23</f>
        <v>0</v>
      </c>
    </row>
    <row r="24" spans="1:4" ht="15.75" thickBot="1" x14ac:dyDescent="0.3">
      <c r="A24" s="49" t="s">
        <v>23</v>
      </c>
      <c r="B24" s="14">
        <f>B23*268</f>
        <v>0</v>
      </c>
      <c r="C24" s="14">
        <f>B24*0.21</f>
        <v>0</v>
      </c>
      <c r="D24" s="15">
        <f>B24+C24</f>
        <v>0</v>
      </c>
    </row>
    <row r="25" spans="1:4" ht="28.5" customHeight="1" thickBot="1" x14ac:dyDescent="0.3">
      <c r="A25" s="5"/>
      <c r="B25" s="7"/>
      <c r="C25" s="29"/>
      <c r="D25" s="30"/>
    </row>
    <row r="26" spans="1:4" ht="79.5" customHeight="1" thickBot="1" x14ac:dyDescent="0.3">
      <c r="A26" s="44" t="s">
        <v>24</v>
      </c>
      <c r="B26" s="45"/>
      <c r="C26" s="46">
        <f>B26*0.21</f>
        <v>0</v>
      </c>
      <c r="D26" s="47">
        <f>B26+C26</f>
        <v>0</v>
      </c>
    </row>
    <row r="27" spans="1:4" ht="28.5" customHeight="1" thickBot="1" x14ac:dyDescent="0.3">
      <c r="A27" s="5"/>
      <c r="B27" s="7"/>
      <c r="C27" s="41"/>
      <c r="D27" s="42"/>
    </row>
    <row r="28" spans="1:4" ht="80.25" customHeight="1" x14ac:dyDescent="0.25">
      <c r="A28" s="43" t="s">
        <v>25</v>
      </c>
      <c r="B28" s="28"/>
      <c r="C28" s="31">
        <f t="shared" ref="C28" si="0">B28*0.21</f>
        <v>0</v>
      </c>
      <c r="D28" s="32">
        <f t="shared" ref="D28" si="1">B28+C28</f>
        <v>0</v>
      </c>
    </row>
    <row r="29" spans="1:4" ht="76.5" customHeight="1" x14ac:dyDescent="0.25">
      <c r="A29" s="39" t="s">
        <v>22</v>
      </c>
      <c r="B29" s="40"/>
      <c r="C29" s="41"/>
      <c r="D29" s="42"/>
    </row>
    <row r="30" spans="1:4" ht="30.75" thickBot="1" x14ac:dyDescent="0.3">
      <c r="A30" s="48" t="s">
        <v>21</v>
      </c>
      <c r="B30" s="36">
        <f>(B28*250)+(B29*201)</f>
        <v>0</v>
      </c>
      <c r="C30" s="34">
        <f>B30*0.21</f>
        <v>0</v>
      </c>
      <c r="D30" s="35">
        <f>B30+C30</f>
        <v>0</v>
      </c>
    </row>
    <row r="31" spans="1:4" ht="15.75" thickBot="1" x14ac:dyDescent="0.3">
      <c r="A31" s="2"/>
      <c r="B31" s="37"/>
      <c r="C31" s="38"/>
      <c r="D31" s="38"/>
    </row>
    <row r="32" spans="1:4" x14ac:dyDescent="0.25">
      <c r="A32" s="10" t="s">
        <v>20</v>
      </c>
      <c r="B32" s="28"/>
      <c r="C32" s="31">
        <f t="shared" ref="C32" si="2">B32*0.21</f>
        <v>0</v>
      </c>
      <c r="D32" s="32">
        <f t="shared" ref="D32" si="3">B32+C32</f>
        <v>0</v>
      </c>
    </row>
    <row r="33" spans="1:4" ht="15" customHeight="1" thickBot="1" x14ac:dyDescent="0.3">
      <c r="A33" s="33" t="s">
        <v>19</v>
      </c>
      <c r="B33" s="36">
        <f>B32*2</f>
        <v>0</v>
      </c>
      <c r="C33" s="34">
        <f>B33*0.21</f>
        <v>0</v>
      </c>
      <c r="D33" s="35">
        <f>B33+C33</f>
        <v>0</v>
      </c>
    </row>
    <row r="34" spans="1:4" x14ac:dyDescent="0.25">
      <c r="A34" s="2"/>
      <c r="B34" s="37"/>
      <c r="C34" s="38"/>
      <c r="D34" s="38"/>
    </row>
    <row r="35" spans="1:4" ht="15.75" thickBot="1" x14ac:dyDescent="0.3"/>
    <row r="36" spans="1:4" ht="15.75" thickBot="1" x14ac:dyDescent="0.3">
      <c r="A36" s="9" t="s">
        <v>5</v>
      </c>
      <c r="B36" s="9">
        <f>B21+B24+B26+B30+B33</f>
        <v>0</v>
      </c>
      <c r="C36" s="9">
        <f>C21+C24+C30</f>
        <v>0</v>
      </c>
      <c r="D36" s="9">
        <f>D21+D24+D30</f>
        <v>0</v>
      </c>
    </row>
  </sheetData>
  <mergeCells count="1">
    <mergeCell ref="A1:D1"/>
  </mergeCells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2022-08-24T11:08:25Z</dcterms:modified>
</cp:coreProperties>
</file>