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mestokromerizcz.sharepoint.com/sites/npokb/Sdilene dokumenty/zadavaci_dokumentace/FINAL_Zadávací dokumentace/2_Vyhlaseni_cast_1/"/>
    </mc:Choice>
  </mc:AlternateContent>
  <xr:revisionPtr revIDLastSave="21" documentId="8_{A61E983E-CA9C-493B-8647-800D841752B6}" xr6:coauthVersionLast="47" xr6:coauthVersionMax="47" xr10:uidLastSave="{A233ED95-C4AC-415F-86C5-A33D9A9A1F6A}"/>
  <bookViews>
    <workbookView xWindow="-120" yWindow="-120" windowWidth="29040" windowHeight="175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F17" i="1"/>
  <c r="F23" i="1" s="1"/>
  <c r="G23" i="1" s="1"/>
  <c r="F16" i="1"/>
  <c r="F22" i="1" s="1"/>
  <c r="G22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4" i="1"/>
  <c r="F5" i="1"/>
  <c r="G5" i="1" s="1"/>
  <c r="F6" i="1"/>
  <c r="G6" i="1" s="1"/>
  <c r="F21" i="1" l="1"/>
  <c r="G21" i="1" s="1"/>
  <c r="G16" i="1"/>
  <c r="G17" i="1"/>
  <c r="F20" i="1"/>
  <c r="G4" i="1"/>
  <c r="F25" i="1" l="1"/>
  <c r="G20" i="1"/>
  <c r="G25" i="1" s="1"/>
</calcChain>
</file>

<file path=xl/sharedStrings.xml><?xml version="1.0" encoding="utf-8"?>
<sst xmlns="http://schemas.openxmlformats.org/spreadsheetml/2006/main" count="64" uniqueCount="51">
  <si>
    <t>Rozpočet Zabezpečení komunikační sítě a segmentace sítě</t>
  </si>
  <si>
    <t>název</t>
  </si>
  <si>
    <t xml:space="preserve">popis položky </t>
  </si>
  <si>
    <t>jednotka</t>
  </si>
  <si>
    <t>počet jednotek</t>
  </si>
  <si>
    <t>jednotková cena bez DPH</t>
  </si>
  <si>
    <t>celková cena bez DPH</t>
  </si>
  <si>
    <t>celková cena s DPH</t>
  </si>
  <si>
    <t>poznámka</t>
  </si>
  <si>
    <t xml:space="preserve">HW1.1 Páteřní switch </t>
  </si>
  <si>
    <t>dodávka páteřních switchu</t>
  </si>
  <si>
    <t>kus</t>
  </si>
  <si>
    <t xml:space="preserve">implementace </t>
  </si>
  <si>
    <t>HW1.2 Pásková knihovna</t>
  </si>
  <si>
    <t>dodávka páskové knihovny</t>
  </si>
  <si>
    <t>implementace páskové knihovny</t>
  </si>
  <si>
    <t>nadstandartní záruka 4-5 rok</t>
  </si>
  <si>
    <t xml:space="preserve">HW1.3 Server </t>
  </si>
  <si>
    <t>dodávka serverů</t>
  </si>
  <si>
    <t>implementace serverů</t>
  </si>
  <si>
    <t>nadstandartní záruka 4-7 rok</t>
  </si>
  <si>
    <t>SW1.1 Serverový operační systém 4 ks a 270 ks uživatelských přístupových licencí</t>
  </si>
  <si>
    <t>Serverový operační systém</t>
  </si>
  <si>
    <t>uživatelské přístupové licence</t>
  </si>
  <si>
    <t>SW1.2 SW pro datovou replikaci dat</t>
  </si>
  <si>
    <t>dodávka licence</t>
  </si>
  <si>
    <t xml:space="preserve">implemenace </t>
  </si>
  <si>
    <t>technická podpora pro SW1.2</t>
  </si>
  <si>
    <t>rok</t>
  </si>
  <si>
    <t>maximalně 15% ročně z SW1.2 dodavka + implementace</t>
  </si>
  <si>
    <t>Rozšířená technická podpora na 5 let</t>
  </si>
  <si>
    <t>hod</t>
  </si>
  <si>
    <t>Celková cena za dodávku a implementaci</t>
  </si>
  <si>
    <t>Celková cena za rozšířenou záruku</t>
  </si>
  <si>
    <t>Celková cena technické podpory na 5 let</t>
  </si>
  <si>
    <t>Celková cena rozšířené technické podpory na 5 let</t>
  </si>
  <si>
    <t>Celková cena kriterium hodnocení</t>
  </si>
  <si>
    <t>Ceník za služby ad hoc servisní podpory</t>
  </si>
  <si>
    <t xml:space="preserve">Typ požadavku </t>
  </si>
  <si>
    <t>Cena bez DPH</t>
  </si>
  <si>
    <t xml:space="preserve">Měrná jednotka </t>
  </si>
  <si>
    <t>Servisní požadavek "A"</t>
  </si>
  <si>
    <t>Člověkohodina
maximální sazba 2000 Kč</t>
  </si>
  <si>
    <t>Servisní požadavek "B"</t>
  </si>
  <si>
    <t>Člověkohodina
maximální sazba 1500 Kč</t>
  </si>
  <si>
    <t>Servisní požadavek "C"</t>
  </si>
  <si>
    <t>Člověkohodina
maximální sazba 1200 Kč</t>
  </si>
  <si>
    <t xml:space="preserve">Změnový požadavek </t>
  </si>
  <si>
    <t>Konzultace a návrh řešení, programátorské práce</t>
  </si>
  <si>
    <t>Dopravné mimo město</t>
  </si>
  <si>
    <t>Km 
maximální sazba 15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</si>
</sst>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Aptos Narrow"/>
      <family val="2"/>
      <scheme val="minor"/>
    </font>
    <font>
      <sz val="11"/>
      <color rgb="FF242424"/>
      <name val="Aptos Narrow"/>
      <charset val="1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rgb="FFFF0000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164" fontId="2" fillId="0" borderId="0" xfId="0" applyNumberFormat="1" applyFont="1"/>
    <xf numFmtId="164" fontId="0" fillId="2" borderId="0" xfId="0" applyNumberFormat="1" applyFill="1"/>
    <xf numFmtId="0" fontId="3" fillId="3" borderId="0" xfId="0" applyFont="1" applyFill="1" applyAlignment="1">
      <alignment wrapText="1"/>
    </xf>
    <xf numFmtId="0" fontId="0" fillId="3" borderId="0" xfId="0" applyFill="1"/>
    <xf numFmtId="164" fontId="0" fillId="3" borderId="0" xfId="0" applyNumberFormat="1" applyFill="1"/>
    <xf numFmtId="0" fontId="0" fillId="4" borderId="0" xfId="0" applyFill="1" applyAlignment="1">
      <alignment wrapText="1"/>
    </xf>
    <xf numFmtId="0" fontId="0" fillId="4" borderId="0" xfId="0" applyFill="1"/>
    <xf numFmtId="164" fontId="0" fillId="4" borderId="0" xfId="0" applyNumberFormat="1" applyFill="1"/>
    <xf numFmtId="0" fontId="0" fillId="5" borderId="0" xfId="0" applyFill="1" applyAlignment="1">
      <alignment wrapText="1"/>
    </xf>
    <xf numFmtId="0" fontId="0" fillId="5" borderId="0" xfId="0" applyFill="1"/>
    <xf numFmtId="164" fontId="0" fillId="5" borderId="0" xfId="0" applyNumberFormat="1" applyFill="1"/>
    <xf numFmtId="0" fontId="0" fillId="4" borderId="1" xfId="0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0" fontId="0" fillId="5" borderId="2" xfId="0" applyFill="1" applyBorder="1"/>
    <xf numFmtId="164" fontId="0" fillId="5" borderId="2" xfId="0" applyNumberFormat="1" applyFill="1" applyBorder="1"/>
    <xf numFmtId="0" fontId="2" fillId="0" borderId="3" xfId="0" applyFont="1" applyBorder="1"/>
    <xf numFmtId="0" fontId="0" fillId="0" borderId="3" xfId="0" applyBorder="1"/>
    <xf numFmtId="164" fontId="2" fillId="0" borderId="3" xfId="0" applyNumberFormat="1" applyFont="1" applyBorder="1"/>
    <xf numFmtId="0" fontId="4" fillId="0" borderId="6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</cellXfs>
  <cellStyles count="1">
    <cellStyle name="Normální" xfId="0" builtinId="0"/>
  </cellStyles>
  <dxfs count="5">
    <dxf>
      <numFmt numFmtId="164" formatCode="#,##0.00\ &quot;Kč&quot;"/>
    </dxf>
    <dxf>
      <numFmt numFmtId="164" formatCode="#,##0.00\ &quot;Kč&quot;"/>
    </dxf>
    <dxf>
      <numFmt numFmtId="164" formatCode="#,##0.00\ &quot;Kč&quot;"/>
      <fill>
        <patternFill patternType="solid">
          <fgColor indexed="64"/>
          <bgColor rgb="FFFFFF00"/>
        </patternFill>
      </fill>
    </dxf>
    <dxf>
      <alignment wrapText="1"/>
    </dxf>
    <dxf>
      <alignment wrapText="1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545055</xdr:colOff>
      <xdr:row>28</xdr:row>
      <xdr:rowOff>107100</xdr:rowOff>
    </xdr:from>
    <xdr:to>
      <xdr:col>8</xdr:col>
      <xdr:colOff>592215</xdr:colOff>
      <xdr:row>28</xdr:row>
      <xdr:rowOff>125100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90B838F2-D03E-51D9-09BB-74ABF063E527}"/>
                </a:ext>
              </a:extLst>
            </xdr14:cNvPr>
            <xdr14:cNvContentPartPr/>
          </xdr14:nvContentPartPr>
          <xdr14:nvPr macro=""/>
          <xdr14:xfrm>
            <a:off x="14613480" y="6393600"/>
            <a:ext cx="47160" cy="18000"/>
          </xdr14:xfrm>
        </xdr:contentPart>
      </mc:Choice>
      <mc:Fallback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90B838F2-D03E-51D9-09BB-74ABF063E52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607360" y="6387480"/>
              <a:ext cx="59400" cy="30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5-21T11:23:56.44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8346 0 0,'30'5'2272'0'0,"5"1"-1568"0"0,-6-3-968 0 0,-9 0-112 0 0,-8 2 48 0 0,-9 0-40 0 0,-3 2 80 0 0,-3-2-1248 0 0,-7 0-633 0 0,-4 0-199 0 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273E5A-8A49-4701-BC22-546D80BF5074}" name="Tabulka1" displayName="Tabulka1" ref="A3:H17" totalsRowShown="0">
  <autoFilter ref="A3:H17" xr:uid="{12273E5A-8A49-4701-BC22-546D80BF5074}"/>
  <tableColumns count="8">
    <tableColumn id="1" xr3:uid="{778268C7-BF99-4270-8130-93BC9915DD60}" name="název" dataDxfId="4"/>
    <tableColumn id="2" xr3:uid="{EE69F4DB-22AC-432C-926D-F687541D384D}" name="popis položky " dataDxfId="3"/>
    <tableColumn id="3" xr3:uid="{29BE9C77-A231-4C74-AC56-641B6C70FC9C}" name="jednotka"/>
    <tableColumn id="4" xr3:uid="{411BCFF8-8F9D-448C-8221-AACBBB44A049}" name="počet jednotek"/>
    <tableColumn id="5" xr3:uid="{CCADE6E5-61CC-414D-849C-CB086B79E840}" name="jednotková cena bez DPH" dataDxfId="2"/>
    <tableColumn id="6" xr3:uid="{A3C76A7B-E486-45E0-8A94-F7A67CEF0A16}" name="celková cena bez DPH" dataDxfId="1">
      <calculatedColumnFormula>Tabulka1[[#This Row],[jednotková cena bez DPH]]*Tabulka1[[#This Row],[počet jednotek]]</calculatedColumnFormula>
    </tableColumn>
    <tableColumn id="7" xr3:uid="{1B250B14-CE64-487E-B6C4-4311034B9048}" name="celková cena s DPH" dataDxfId="0">
      <calculatedColumnFormula>Tabulka1[[#This Row],[celková cena bez DPH]]*1.21</calculatedColumnFormula>
    </tableColumn>
    <tableColumn id="8" xr3:uid="{DB3263AD-B9B9-4B9B-AA6F-43C22DE72544}" name="poznámk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workbookViewId="0">
      <selection activeCell="L22" sqref="L22"/>
    </sheetView>
  </sheetViews>
  <sheetFormatPr defaultRowHeight="15" x14ac:dyDescent="0.25"/>
  <cols>
    <col min="1" max="1" width="48.140625" customWidth="1"/>
    <col min="2" max="2" width="28" customWidth="1"/>
    <col min="3" max="4" width="21.42578125" customWidth="1"/>
    <col min="5" max="5" width="26.140625" customWidth="1"/>
    <col min="6" max="6" width="23" customWidth="1"/>
    <col min="7" max="8" width="21.42578125" customWidth="1"/>
  </cols>
  <sheetData>
    <row r="1" spans="1:8" x14ac:dyDescent="0.25">
      <c r="A1" s="5" t="s">
        <v>0</v>
      </c>
      <c r="B1" s="5"/>
    </row>
    <row r="3" spans="1: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 x14ac:dyDescent="0.25">
      <c r="A4" s="4" t="s">
        <v>9</v>
      </c>
      <c r="B4" s="2" t="s">
        <v>10</v>
      </c>
      <c r="C4" t="s">
        <v>11</v>
      </c>
      <c r="D4">
        <v>4</v>
      </c>
      <c r="E4" s="7"/>
      <c r="F4" s="1">
        <f>Tabulka1[[#This Row],[jednotková cena bez DPH]]*Tabulka1[[#This Row],[počet jednotek]]</f>
        <v>0</v>
      </c>
      <c r="G4" s="1">
        <f>Tabulka1[[#This Row],[celková cena bez DPH]]*1.21</f>
        <v>0</v>
      </c>
    </row>
    <row r="5" spans="1:8" x14ac:dyDescent="0.25">
      <c r="A5" s="2"/>
      <c r="B5" s="2" t="s">
        <v>12</v>
      </c>
      <c r="C5" t="s">
        <v>11</v>
      </c>
      <c r="D5">
        <v>4</v>
      </c>
      <c r="E5" s="7"/>
      <c r="F5" s="1">
        <f>Tabulka1[[#This Row],[jednotková cena bez DPH]]*Tabulka1[[#This Row],[počet jednotek]]</f>
        <v>0</v>
      </c>
      <c r="G5" s="1">
        <f>Tabulka1[[#This Row],[celková cena bez DPH]]*1.21</f>
        <v>0</v>
      </c>
    </row>
    <row r="6" spans="1:8" x14ac:dyDescent="0.25">
      <c r="A6" s="4" t="s">
        <v>13</v>
      </c>
      <c r="B6" s="2" t="s">
        <v>14</v>
      </c>
      <c r="C6" t="s">
        <v>11</v>
      </c>
      <c r="D6">
        <v>1</v>
      </c>
      <c r="E6" s="7"/>
      <c r="F6" s="1">
        <f>Tabulka1[[#This Row],[jednotková cena bez DPH]]*Tabulka1[[#This Row],[počet jednotek]]</f>
        <v>0</v>
      </c>
      <c r="G6" s="1">
        <f>Tabulka1[[#This Row],[celková cena bez DPH]]*1.21</f>
        <v>0</v>
      </c>
    </row>
    <row r="7" spans="1:8" ht="30" x14ac:dyDescent="0.25">
      <c r="A7" s="2"/>
      <c r="B7" s="2" t="s">
        <v>15</v>
      </c>
      <c r="C7" t="s">
        <v>11</v>
      </c>
      <c r="D7">
        <v>1</v>
      </c>
      <c r="E7" s="7"/>
      <c r="F7" s="1">
        <f>Tabulka1[[#This Row],[jednotková cena bez DPH]]*Tabulka1[[#This Row],[počet jednotek]]</f>
        <v>0</v>
      </c>
      <c r="G7" s="1">
        <f>Tabulka1[[#This Row],[celková cena bez DPH]]*1.21</f>
        <v>0</v>
      </c>
    </row>
    <row r="8" spans="1:8" x14ac:dyDescent="0.25">
      <c r="A8" s="2"/>
      <c r="B8" s="8" t="s">
        <v>16</v>
      </c>
      <c r="C8" s="9" t="s">
        <v>11</v>
      </c>
      <c r="D8" s="9">
        <v>1</v>
      </c>
      <c r="E8" s="7"/>
      <c r="F8" s="10">
        <f>Tabulka1[[#This Row],[jednotková cena bez DPH]]*Tabulka1[[#This Row],[počet jednotek]]</f>
        <v>0</v>
      </c>
      <c r="G8" s="10">
        <f>Tabulka1[[#This Row],[celková cena bez DPH]]*1.21</f>
        <v>0</v>
      </c>
    </row>
    <row r="9" spans="1:8" x14ac:dyDescent="0.25">
      <c r="A9" s="4" t="s">
        <v>17</v>
      </c>
      <c r="B9" s="2" t="s">
        <v>18</v>
      </c>
      <c r="C9" t="s">
        <v>11</v>
      </c>
      <c r="D9">
        <v>3</v>
      </c>
      <c r="E9" s="7"/>
      <c r="F9" s="1">
        <f>Tabulka1[[#This Row],[jednotková cena bez DPH]]*Tabulka1[[#This Row],[počet jednotek]]</f>
        <v>0</v>
      </c>
      <c r="G9" s="1">
        <f>Tabulka1[[#This Row],[celková cena bez DPH]]*1.21</f>
        <v>0</v>
      </c>
    </row>
    <row r="10" spans="1:8" x14ac:dyDescent="0.25">
      <c r="A10" s="2"/>
      <c r="B10" s="2" t="s">
        <v>19</v>
      </c>
      <c r="C10" t="s">
        <v>11</v>
      </c>
      <c r="D10">
        <v>3</v>
      </c>
      <c r="E10" s="7"/>
      <c r="F10" s="1">
        <f>Tabulka1[[#This Row],[jednotková cena bez DPH]]*Tabulka1[[#This Row],[počet jednotek]]</f>
        <v>0</v>
      </c>
      <c r="G10" s="1">
        <f>Tabulka1[[#This Row],[celková cena bez DPH]]*1.21</f>
        <v>0</v>
      </c>
    </row>
    <row r="11" spans="1:8" x14ac:dyDescent="0.25">
      <c r="A11" s="2"/>
      <c r="B11" s="8" t="s">
        <v>20</v>
      </c>
      <c r="C11" s="9" t="s">
        <v>11</v>
      </c>
      <c r="D11" s="9">
        <v>3</v>
      </c>
      <c r="E11" s="7"/>
      <c r="F11" s="10">
        <f>Tabulka1[[#This Row],[jednotková cena bez DPH]]*Tabulka1[[#This Row],[počet jednotek]]</f>
        <v>0</v>
      </c>
      <c r="G11" s="10">
        <f>Tabulka1[[#This Row],[celková cena bez DPH]]*1.21</f>
        <v>0</v>
      </c>
    </row>
    <row r="12" spans="1:8" ht="30" x14ac:dyDescent="0.25">
      <c r="A12" s="4" t="s">
        <v>21</v>
      </c>
      <c r="B12" s="3" t="s">
        <v>22</v>
      </c>
      <c r="C12" t="s">
        <v>11</v>
      </c>
      <c r="D12">
        <v>4</v>
      </c>
      <c r="E12" s="7"/>
      <c r="F12" s="1">
        <f>Tabulka1[[#This Row],[jednotková cena bez DPH]]*Tabulka1[[#This Row],[počet jednotek]]</f>
        <v>0</v>
      </c>
      <c r="G12" s="1">
        <f>Tabulka1[[#This Row],[celková cena bez DPH]]*1.21</f>
        <v>0</v>
      </c>
    </row>
    <row r="13" spans="1:8" x14ac:dyDescent="0.25">
      <c r="A13" s="2"/>
      <c r="B13" s="2" t="s">
        <v>23</v>
      </c>
      <c r="C13" t="s">
        <v>11</v>
      </c>
      <c r="D13">
        <v>270</v>
      </c>
      <c r="E13" s="7"/>
      <c r="F13" s="1">
        <f>Tabulka1[[#This Row],[jednotková cena bez DPH]]*Tabulka1[[#This Row],[počet jednotek]]</f>
        <v>0</v>
      </c>
      <c r="G13" s="1">
        <f>Tabulka1[[#This Row],[celková cena bez DPH]]*1.21</f>
        <v>0</v>
      </c>
    </row>
    <row r="14" spans="1:8" x14ac:dyDescent="0.25">
      <c r="A14" s="4" t="s">
        <v>24</v>
      </c>
      <c r="B14" s="2" t="s">
        <v>25</v>
      </c>
      <c r="C14" t="s">
        <v>11</v>
      </c>
      <c r="D14">
        <v>1</v>
      </c>
      <c r="E14" s="7"/>
      <c r="F14" s="1">
        <f>Tabulka1[[#This Row],[jednotková cena bez DPH]]*Tabulka1[[#This Row],[počet jednotek]]</f>
        <v>0</v>
      </c>
      <c r="G14" s="1">
        <f>Tabulka1[[#This Row],[celková cena bez DPH]]*1.21</f>
        <v>0</v>
      </c>
    </row>
    <row r="15" spans="1:8" x14ac:dyDescent="0.25">
      <c r="A15" s="2"/>
      <c r="B15" s="2" t="s">
        <v>26</v>
      </c>
      <c r="C15" t="s">
        <v>11</v>
      </c>
      <c r="D15">
        <v>1</v>
      </c>
      <c r="E15" s="7"/>
      <c r="F15" s="1">
        <f>Tabulka1[[#This Row],[jednotková cena bez DPH]]*Tabulka1[[#This Row],[počet jednotek]]</f>
        <v>0</v>
      </c>
      <c r="G15" s="1">
        <f>Tabulka1[[#This Row],[celková cena bez DPH]]*1.21</f>
        <v>0</v>
      </c>
    </row>
    <row r="16" spans="1:8" ht="45" x14ac:dyDescent="0.25">
      <c r="A16" s="2"/>
      <c r="B16" s="11" t="s">
        <v>27</v>
      </c>
      <c r="C16" s="12" t="s">
        <v>28</v>
      </c>
      <c r="D16" s="12">
        <v>5</v>
      </c>
      <c r="E16" s="7"/>
      <c r="F16" s="13">
        <f>Tabulka1[[#This Row],[jednotková cena bez DPH]]*Tabulka1[[#This Row],[počet jednotek]]</f>
        <v>0</v>
      </c>
      <c r="G16" s="13">
        <f>Tabulka1[[#This Row],[celková cena bez DPH]]*1.21</f>
        <v>0</v>
      </c>
      <c r="H16" s="2" t="s">
        <v>29</v>
      </c>
    </row>
    <row r="17" spans="1:7" ht="30" x14ac:dyDescent="0.25">
      <c r="A17" s="2"/>
      <c r="B17" s="14" t="s">
        <v>30</v>
      </c>
      <c r="C17" s="15" t="s">
        <v>31</v>
      </c>
      <c r="D17" s="15">
        <v>100</v>
      </c>
      <c r="E17" s="7"/>
      <c r="F17" s="16">
        <f>Tabulka1[[#This Row],[jednotková cena bez DPH]]*Tabulka1[[#This Row],[počet jednotek]]</f>
        <v>0</v>
      </c>
      <c r="G17" s="16">
        <f>Tabulka1[[#This Row],[celková cena bez DPH]]*1.21</f>
        <v>0</v>
      </c>
    </row>
    <row r="20" spans="1:7" x14ac:dyDescent="0.25">
      <c r="A20" s="5" t="s">
        <v>32</v>
      </c>
      <c r="B20" s="5"/>
      <c r="C20" s="5"/>
      <c r="D20" s="5"/>
      <c r="E20" s="5"/>
      <c r="F20" s="6">
        <f>F4+F5+F6+F7+F9+F10+F12+F13+F14+F15</f>
        <v>0</v>
      </c>
      <c r="G20" s="6">
        <f>F20*1.21</f>
        <v>0</v>
      </c>
    </row>
    <row r="21" spans="1:7" x14ac:dyDescent="0.25">
      <c r="A21" s="18" t="s">
        <v>33</v>
      </c>
      <c r="B21" s="18"/>
      <c r="C21" s="18"/>
      <c r="D21" s="18"/>
      <c r="E21" s="18"/>
      <c r="F21" s="19">
        <f>F8+F11</f>
        <v>0</v>
      </c>
      <c r="G21" s="19">
        <f>F21*1.21</f>
        <v>0</v>
      </c>
    </row>
    <row r="22" spans="1:7" x14ac:dyDescent="0.25">
      <c r="A22" s="17" t="s">
        <v>34</v>
      </c>
      <c r="B22" s="17"/>
      <c r="C22" s="17"/>
      <c r="D22" s="17"/>
      <c r="E22" s="17"/>
      <c r="F22" s="20">
        <f>F16</f>
        <v>0</v>
      </c>
      <c r="G22" s="20">
        <f>F22*1.21</f>
        <v>0</v>
      </c>
    </row>
    <row r="23" spans="1:7" x14ac:dyDescent="0.25">
      <c r="A23" s="21" t="s">
        <v>35</v>
      </c>
      <c r="B23" s="21"/>
      <c r="C23" s="21"/>
      <c r="D23" s="21"/>
      <c r="E23" s="21"/>
      <c r="F23" s="22">
        <f>F17</f>
        <v>0</v>
      </c>
      <c r="G23" s="22">
        <f>F23*1.21</f>
        <v>0</v>
      </c>
    </row>
    <row r="25" spans="1:7" x14ac:dyDescent="0.25">
      <c r="A25" s="23" t="s">
        <v>36</v>
      </c>
      <c r="B25" s="24"/>
      <c r="C25" s="24"/>
      <c r="D25" s="24"/>
      <c r="E25" s="24"/>
      <c r="F25" s="25">
        <f>SUM(F20:F24)</f>
        <v>0</v>
      </c>
      <c r="G25" s="25">
        <f>SUM(G20:G24)</f>
        <v>0</v>
      </c>
    </row>
    <row r="29" spans="1:7" x14ac:dyDescent="0.25">
      <c r="A29" s="32" t="s">
        <v>37</v>
      </c>
    </row>
    <row r="30" spans="1:7" ht="15.75" thickBot="1" x14ac:dyDescent="0.3">
      <c r="A30" s="29" t="s">
        <v>38</v>
      </c>
      <c r="B30" s="30" t="s">
        <v>39</v>
      </c>
      <c r="C30" s="30" t="s">
        <v>40</v>
      </c>
    </row>
    <row r="31" spans="1:7" ht="26.25" thickBot="1" x14ac:dyDescent="0.3">
      <c r="A31" s="26" t="s">
        <v>41</v>
      </c>
      <c r="B31" s="27"/>
      <c r="C31" s="31" t="s">
        <v>42</v>
      </c>
    </row>
    <row r="32" spans="1:7" ht="26.25" thickBot="1" x14ac:dyDescent="0.3">
      <c r="A32" s="26" t="s">
        <v>43</v>
      </c>
      <c r="B32" s="27"/>
      <c r="C32" s="31" t="s">
        <v>44</v>
      </c>
    </row>
    <row r="33" spans="1:3" ht="26.25" thickBot="1" x14ac:dyDescent="0.3">
      <c r="A33" s="26" t="s">
        <v>45</v>
      </c>
      <c r="B33" s="27"/>
      <c r="C33" s="31" t="s">
        <v>46</v>
      </c>
    </row>
    <row r="34" spans="1:3" ht="26.25" thickBot="1" x14ac:dyDescent="0.3">
      <c r="A34" s="26" t="s">
        <v>47</v>
      </c>
      <c r="B34" s="28">
        <f>E17</f>
        <v>0</v>
      </c>
      <c r="C34" s="31" t="s">
        <v>44</v>
      </c>
    </row>
    <row r="35" spans="1:3" ht="26.25" thickBot="1" x14ac:dyDescent="0.3">
      <c r="A35" s="26" t="s">
        <v>48</v>
      </c>
      <c r="B35" s="28">
        <f>E17</f>
        <v>0</v>
      </c>
      <c r="C35" s="31" t="s">
        <v>44</v>
      </c>
    </row>
    <row r="36" spans="1:3" ht="25.5" x14ac:dyDescent="0.25">
      <c r="A36" s="26" t="s">
        <v>49</v>
      </c>
      <c r="B36" s="27"/>
      <c r="C36" s="31" t="s">
        <v>50</v>
      </c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01330-7e5f-46a8-8569-fa3cd76bcf12">
      <Terms xmlns="http://schemas.microsoft.com/office/infopath/2007/PartnerControls"/>
    </lcf76f155ced4ddcb4097134ff3c332f>
    <TaxCatchAll xmlns="a3835397-7ec9-4323-ae41-14d323a12a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D9507F8D1B6E4CB49E4FC8ECD7E3E4" ma:contentTypeVersion="13" ma:contentTypeDescription="Vytvoří nový dokument" ma:contentTypeScope="" ma:versionID="19daa226de0685ff751778e78d4cbb06">
  <xsd:schema xmlns:xsd="http://www.w3.org/2001/XMLSchema" xmlns:xs="http://www.w3.org/2001/XMLSchema" xmlns:p="http://schemas.microsoft.com/office/2006/metadata/properties" xmlns:ns2="6e701330-7e5f-46a8-8569-fa3cd76bcf12" xmlns:ns3="a3835397-7ec9-4323-ae41-14d323a12a6f" targetNamespace="http://schemas.microsoft.com/office/2006/metadata/properties" ma:root="true" ma:fieldsID="bbaada22d66ce6015f593e3db894c3c1" ns2:_="" ns3:_="">
    <xsd:import namespace="6e701330-7e5f-46a8-8569-fa3cd76bcf12"/>
    <xsd:import namespace="a3835397-7ec9-4323-ae41-14d323a12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01330-7e5f-46a8-8569-fa3cd76bcf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d224bb7-fb98-435c-bd66-17a4fbbb0d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35397-7ec9-4323-ae41-14d323a12a6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a7fb47-8550-44ad-9a19-a0f4e12e7c32}" ma:internalName="TaxCatchAll" ma:showField="CatchAllData" ma:web="a3835397-7ec9-4323-ae41-14d323a12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BA58DA-C8F6-44A1-B12C-8218DBB5F8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9BBF2A-A356-4A91-9622-E7849CB6036F}">
  <ds:schemaRefs>
    <ds:schemaRef ds:uri="http://schemas.microsoft.com/office/2006/documentManagement/types"/>
    <ds:schemaRef ds:uri="6e701330-7e5f-46a8-8569-fa3cd76bcf12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a3835397-7ec9-4323-ae41-14d323a12a6f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2BF3FA-3C83-49CB-9990-A13743349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01330-7e5f-46a8-8569-fa3cd76bcf12"/>
    <ds:schemaRef ds:uri="a3835397-7ec9-4323-ae41-14d323a12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Kozák Zdeněk</cp:lastModifiedBy>
  <cp:revision/>
  <dcterms:created xsi:type="dcterms:W3CDTF">2025-02-19T12:57:36Z</dcterms:created>
  <dcterms:modified xsi:type="dcterms:W3CDTF">2025-05-21T11:23:57Z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0x010100E9D9507F8D1B6E4CB49E4FC8ECD7E3E4</vt:lpwstr>
  </property>
  <property fmtid="{D5CDD505-2E9C-101B-9397-08002B2CF9AE}" pid="3" name="MediaServiceImageTags">
    <vt:lpwstr/>
  </property>
</Properties>
</file>