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22860" windowHeight="12915"/>
  </bookViews>
  <sheets>
    <sheet name="POLOZKY" sheetId="1" r:id="rId1"/>
  </sheets>
  <definedNames>
    <definedName name="_xlnm.Database">POLOZKY!$A$1:$Q$329</definedName>
  </definedNames>
  <calcPr calcId="125725"/>
</workbook>
</file>

<file path=xl/calcChain.xml><?xml version="1.0" encoding="utf-8"?>
<calcChain xmlns="http://schemas.openxmlformats.org/spreadsheetml/2006/main">
  <c r="M359" i="1"/>
  <c r="K356"/>
  <c r="K355"/>
  <c r="K354"/>
  <c r="K353"/>
  <c r="K352"/>
  <c r="K351"/>
  <c r="K350"/>
  <c r="K349"/>
  <c r="K348"/>
  <c r="K347"/>
  <c r="K346"/>
  <c r="K345"/>
  <c r="K344"/>
  <c r="K343"/>
  <c r="K342"/>
  <c r="K341"/>
  <c r="M329"/>
  <c r="K357" s="1"/>
  <c r="K359" s="1"/>
  <c r="K362" s="1"/>
  <c r="M327"/>
  <c r="M326"/>
  <c r="M324"/>
  <c r="M322"/>
  <c r="M320"/>
  <c r="M318"/>
  <c r="M304"/>
  <c r="M301"/>
  <c r="M299"/>
  <c r="M295"/>
  <c r="M294"/>
  <c r="M292"/>
  <c r="M290"/>
  <c r="M288"/>
  <c r="M284"/>
  <c r="M281"/>
  <c r="M279"/>
  <c r="M270"/>
  <c r="M268"/>
  <c r="M267"/>
  <c r="M265"/>
  <c r="M263"/>
  <c r="M261"/>
  <c r="M260"/>
  <c r="M259"/>
  <c r="M258"/>
  <c r="M256"/>
  <c r="M254"/>
  <c r="M253"/>
  <c r="M252"/>
  <c r="M250"/>
  <c r="M249"/>
  <c r="M248"/>
  <c r="M247"/>
  <c r="M246"/>
  <c r="M245"/>
  <c r="M244"/>
  <c r="M243"/>
  <c r="M242"/>
  <c r="M241"/>
  <c r="M240"/>
  <c r="M238"/>
  <c r="M237"/>
  <c r="M236"/>
  <c r="M231"/>
  <c r="M227"/>
  <c r="M226"/>
  <c r="M225"/>
  <c r="M224"/>
  <c r="M222"/>
  <c r="M221"/>
  <c r="M220"/>
  <c r="M219"/>
  <c r="M214"/>
  <c r="M212"/>
  <c r="M211"/>
  <c r="M209"/>
  <c r="M208"/>
  <c r="M207"/>
  <c r="M206"/>
  <c r="M205"/>
  <c r="M204"/>
  <c r="M203"/>
  <c r="M202"/>
  <c r="M201"/>
  <c r="M200"/>
  <c r="M199"/>
  <c r="M198"/>
  <c r="M197"/>
  <c r="M196"/>
  <c r="M193"/>
  <c r="M191"/>
  <c r="M189"/>
  <c r="M187"/>
  <c r="M186"/>
  <c r="M185"/>
  <c r="M183"/>
  <c r="M182"/>
  <c r="M181"/>
  <c r="M177"/>
  <c r="M175"/>
  <c r="M173"/>
  <c r="M170"/>
  <c r="M168"/>
  <c r="M166"/>
  <c r="M160"/>
  <c r="M158"/>
  <c r="M154"/>
  <c r="M151"/>
  <c r="M150"/>
  <c r="M147"/>
  <c r="M146"/>
  <c r="M144"/>
  <c r="M142"/>
  <c r="M141"/>
  <c r="M139"/>
  <c r="M136"/>
  <c r="M134"/>
  <c r="M133"/>
  <c r="M132"/>
  <c r="M130"/>
  <c r="M128"/>
  <c r="M127"/>
  <c r="M125"/>
  <c r="M123"/>
  <c r="M122"/>
  <c r="M118"/>
  <c r="M115"/>
  <c r="M111"/>
  <c r="M110"/>
  <c r="M109"/>
  <c r="M106"/>
  <c r="M104"/>
  <c r="M102"/>
  <c r="M99"/>
  <c r="M98"/>
  <c r="M96"/>
  <c r="M95"/>
  <c r="M94"/>
  <c r="M93"/>
  <c r="M92"/>
  <c r="M89"/>
  <c r="M87"/>
  <c r="M85"/>
  <c r="M83"/>
  <c r="M82"/>
  <c r="M81"/>
  <c r="M80"/>
  <c r="M78"/>
  <c r="M77"/>
  <c r="M76"/>
  <c r="M75"/>
  <c r="M74"/>
  <c r="M73"/>
  <c r="M72"/>
  <c r="M70"/>
  <c r="M68"/>
  <c r="M67"/>
  <c r="M65"/>
  <c r="M64"/>
  <c r="M62"/>
  <c r="M61"/>
  <c r="M56"/>
  <c r="M52"/>
  <c r="M49"/>
  <c r="M47"/>
  <c r="M45"/>
  <c r="M42"/>
  <c r="M40"/>
  <c r="M38"/>
  <c r="M36"/>
  <c r="M34"/>
  <c r="M32"/>
  <c r="M31"/>
  <c r="M29"/>
  <c r="M27"/>
  <c r="M24"/>
  <c r="M21"/>
  <c r="M20"/>
  <c r="M18"/>
  <c r="M17"/>
  <c r="M15"/>
  <c r="M14"/>
  <c r="M13"/>
  <c r="M10"/>
  <c r="M9"/>
  <c r="M8"/>
  <c r="M6"/>
  <c r="M4"/>
  <c r="M2"/>
  <c r="K364" l="1"/>
  <c r="K365" s="1"/>
  <c r="K368" s="1"/>
  <c r="K363"/>
  <c r="K340"/>
</calcChain>
</file>

<file path=xl/sharedStrings.xml><?xml version="1.0" encoding="utf-8"?>
<sst xmlns="http://schemas.openxmlformats.org/spreadsheetml/2006/main" count="1895" uniqueCount="681">
  <si>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</si>
  <si>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</si>
  <si>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</si>
  <si>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</si>
  <si>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</si>
  <si>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</si>
  <si>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</si>
  <si>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</si>
  <si>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</si>
  <si>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</si>
  <si>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</si>
  <si>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</si>
  <si>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</si>
  <si>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</si>
  <si>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</si>
  <si>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</si>
  <si>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0001114</t>
  </si>
  <si>
    <t>0011</t>
  </si>
  <si>
    <t>003</t>
  </si>
  <si>
    <t>94000</t>
  </si>
  <si>
    <t>A01</t>
  </si>
  <si>
    <t>P</t>
  </si>
  <si>
    <t>941111122</t>
  </si>
  <si>
    <t>MTŽ LEŠ ŘAD TRUB LEH+PODL Š1,2 V25M</t>
  </si>
  <si>
    <t>M2</t>
  </si>
  <si>
    <t>Kč</t>
  </si>
  <si>
    <t>941111222</t>
  </si>
  <si>
    <t>PŘÍPL ZKD DEN LEŠENÍ K 94111-1122</t>
  </si>
  <si>
    <t>941955001</t>
  </si>
  <si>
    <t>LEŠ LEH POMOC H PODLAH 1,2M</t>
  </si>
  <si>
    <t>B01</t>
  </si>
  <si>
    <t>941111822</t>
  </si>
  <si>
    <t>DMTŽ LEŠ ŘAD TRUB LEH+PODL Š1,2 V25</t>
  </si>
  <si>
    <t>011</t>
  </si>
  <si>
    <t>61000</t>
  </si>
  <si>
    <t>A04</t>
  </si>
  <si>
    <t>612471413</t>
  </si>
  <si>
    <t>ÚPRAVA VNI STĚN AKTIV ŠTUK+PŘÍSADA</t>
  </si>
  <si>
    <t>612405299</t>
  </si>
  <si>
    <t>KZS ETICS EPS 140MM</t>
  </si>
  <si>
    <t>612474115</t>
  </si>
  <si>
    <t>VNI OMÍTKA STĚN SMS TL 8MM</t>
  </si>
  <si>
    <t>612421637</t>
  </si>
  <si>
    <t>VNI OMÍTKA ZDÍ VÁPENNÁ ŠTUKOVÁ</t>
  </si>
  <si>
    <t>62000</t>
  </si>
  <si>
    <t>622511099</t>
  </si>
  <si>
    <t>Štuková tenkovrstvá omítka na EPS VNĚ STĚNA</t>
  </si>
  <si>
    <t>622611133</t>
  </si>
  <si>
    <t>NÁTĚR 2XSILIKON+PENETR VNĚ STĚNA RU</t>
  </si>
  <si>
    <t>63000</t>
  </si>
  <si>
    <t>A05</t>
  </si>
  <si>
    <t>636211121</t>
  </si>
  <si>
    <t>DLAŽBA CIHLA 29 DO PÍSKU NAPLOCHO</t>
  </si>
  <si>
    <t>95000</t>
  </si>
  <si>
    <t>A08</t>
  </si>
  <si>
    <t>953841191</t>
  </si>
  <si>
    <t>PŘÍPL NÁSTAVEC KOMÍN D-16 STŘÍŠKA</t>
  </si>
  <si>
    <t>KUS</t>
  </si>
  <si>
    <t>013</t>
  </si>
  <si>
    <t>96000</t>
  </si>
  <si>
    <t>962031132</t>
  </si>
  <si>
    <t>BOUR PŘÍČEK CI MVC TL1OCM</t>
  </si>
  <si>
    <t>962032432</t>
  </si>
  <si>
    <t>BOUR ZDIVA VÝPLŇOVÉ CI TVAR MV MVC</t>
  </si>
  <si>
    <t>M3</t>
  </si>
  <si>
    <t>962032231</t>
  </si>
  <si>
    <t>BOUR ZDIVA CI PÁL MV,MVC</t>
  </si>
  <si>
    <t>965081212</t>
  </si>
  <si>
    <t>BOUR DLAŽD KERAM TL -10 MM 1M2</t>
  </si>
  <si>
    <t>968061125</t>
  </si>
  <si>
    <t>VYVĚŠENÍ DŘ KŘÍD DVEŘI 2M2</t>
  </si>
  <si>
    <t>968072455</t>
  </si>
  <si>
    <t>VYB DVEŘNÍ ZÁRUB KOV -2M2</t>
  </si>
  <si>
    <t>965081113</t>
  </si>
  <si>
    <t>BOUR DLAŽBY DLAŽDICE PŮDNÍ &gt;1M2</t>
  </si>
  <si>
    <t>97000</t>
  </si>
  <si>
    <t>971033641</t>
  </si>
  <si>
    <t>VYB OTV 4M2 ZDI CI TL30CM</t>
  </si>
  <si>
    <t>971033531</t>
  </si>
  <si>
    <t>VYB OTV 1M2 ZDI CI TL15CM</t>
  </si>
  <si>
    <t>974031666</t>
  </si>
  <si>
    <t>SEK RÝH ZDI CI VTAH NOS HL15CMH25CM</t>
  </si>
  <si>
    <t>M</t>
  </si>
  <si>
    <t>978059511</t>
  </si>
  <si>
    <t>ODSEK VNITŘ OBKL PL 1M2</t>
  </si>
  <si>
    <t>973031325</t>
  </si>
  <si>
    <t>VYB KAP ZDÍ CI MVC PL 0,10M2 HL30CM</t>
  </si>
  <si>
    <t>973031326</t>
  </si>
  <si>
    <t>VYB KAP ZDÍ CI MVC PL 0,10M2 HL45CM</t>
  </si>
  <si>
    <t>971033231</t>
  </si>
  <si>
    <t>VYB OTV 0,0225M2 ZDI CI TL15CM</t>
  </si>
  <si>
    <t>978013191</t>
  </si>
  <si>
    <t>OTLUČ OMÍT VNITŘ STĚN MV,MVC 100%</t>
  </si>
  <si>
    <t>978013141</t>
  </si>
  <si>
    <t>OTLUČ OMÍT VNITŘ STĚN MV,MVC 30%</t>
  </si>
  <si>
    <t>979011111</t>
  </si>
  <si>
    <t>SVIS DOPRAVA SUTI PRVÉ PODLAŽÍ</t>
  </si>
  <si>
    <t>T</t>
  </si>
  <si>
    <t>979011121</t>
  </si>
  <si>
    <t>SVIS DOPRAVA SUTI ZKD PODLAŽÍ</t>
  </si>
  <si>
    <t>979081111</t>
  </si>
  <si>
    <t>ODVOZ SUTI NA SKLÁDKU DO 1KM</t>
  </si>
  <si>
    <t>979081121</t>
  </si>
  <si>
    <t>ODVOZ SUTI NA SKLÁDKU ZKD 1KM</t>
  </si>
  <si>
    <t>979082111</t>
  </si>
  <si>
    <t>VNITROSTAV DOPRAVA SUTI DO 10M</t>
  </si>
  <si>
    <t>979082121</t>
  </si>
  <si>
    <t>VNITROSTAV DOPRAVA SUTI ZKD 5M</t>
  </si>
  <si>
    <t>000000002</t>
  </si>
  <si>
    <t>POPLATEK ULOŽENÍ NA SKLÁDKU - SUŤ</t>
  </si>
  <si>
    <t>000000003</t>
  </si>
  <si>
    <t>POPLATEK ULOŽENÍ NA SKLÁDKU - NEBEZPEC ODPAD</t>
  </si>
  <si>
    <t>014</t>
  </si>
  <si>
    <t>31000</t>
  </si>
  <si>
    <t>C01</t>
  </si>
  <si>
    <t>317121251</t>
  </si>
  <si>
    <t>MTŽ PŘEKLADŮ PREF SV 180CM DO RÝH</t>
  </si>
  <si>
    <t>593211020</t>
  </si>
  <si>
    <t>PREKLAD ZELBET RZP 3/10 179X14X14</t>
  </si>
  <si>
    <t>612421321</t>
  </si>
  <si>
    <t>OPRAVA VÁP OMÍTEK STĚN HLAD 30%</t>
  </si>
  <si>
    <t>953941411</t>
  </si>
  <si>
    <t>OSAZENÍ ŽELEZNÝCH VENTILACÍ 0,1M2</t>
  </si>
  <si>
    <t>UZAVIRATELNA MRIZKA 150/150</t>
  </si>
  <si>
    <t>953802111</t>
  </si>
  <si>
    <t>MONT KOM VLOŽKY OHEB 130MM DO 5M</t>
  </si>
  <si>
    <t>953802211</t>
  </si>
  <si>
    <t>DOD KOM VLOŽKY OHEB 130 MM</t>
  </si>
  <si>
    <t>99000</t>
  </si>
  <si>
    <t>999281111</t>
  </si>
  <si>
    <t>PŘESUN HMOT DO VÝŠKY DO 25M</t>
  </si>
  <si>
    <t>711</t>
  </si>
  <si>
    <t>00000</t>
  </si>
  <si>
    <t>A02</t>
  </si>
  <si>
    <t>998711203</t>
  </si>
  <si>
    <t>PŘESUN % IZOLACE VODA OBJEKT V -60M</t>
  </si>
  <si>
    <t>%</t>
  </si>
  <si>
    <t>711113111</t>
  </si>
  <si>
    <t>IZOLACE VLHKOST V COMBIFLEX-DS</t>
  </si>
  <si>
    <t>713</t>
  </si>
  <si>
    <t>713121111</t>
  </si>
  <si>
    <t>IZOLACE TEP PODLAH VOLNĚ 1VRSTVA</t>
  </si>
  <si>
    <t>631509430</t>
  </si>
  <si>
    <t>DESKA PODLAH krocej izol TL20/20</t>
  </si>
  <si>
    <t>713131121</t>
  </si>
  <si>
    <t>IZOLACE TEP STĚN PŘÍCHYT DRÁTY</t>
  </si>
  <si>
    <t>631481410</t>
  </si>
  <si>
    <t>DESKA IZOL. do sikme strechy TL.200 MM</t>
  </si>
  <si>
    <t>A06</t>
  </si>
  <si>
    <t>998713203</t>
  </si>
  <si>
    <t>PŘESUN % TEP IZOLACE OBJEKT V -24M</t>
  </si>
  <si>
    <t>713110811</t>
  </si>
  <si>
    <t>ODSTRAŇ STROP VOLNĚ VLÁKNA -100MM</t>
  </si>
  <si>
    <t>713130811</t>
  </si>
  <si>
    <t>ODSTRAŇ STĚNA VOLNĚ VLÁKNA -100MM</t>
  </si>
  <si>
    <t>721</t>
  </si>
  <si>
    <t>721171109</t>
  </si>
  <si>
    <t>POTRUBÍ PVC HRDL ODPADNÍ D 110X2,3</t>
  </si>
  <si>
    <t>762</t>
  </si>
  <si>
    <t>762511274</t>
  </si>
  <si>
    <t>PODLAHA OSB BRUS 18 P+D ŠROUB</t>
  </si>
  <si>
    <t>762595000</t>
  </si>
  <si>
    <t>MTŽ PODLAHY SPOJOVACÍ PROSTŘEDKY</t>
  </si>
  <si>
    <t>762822130</t>
  </si>
  <si>
    <t>MTŽ STROPNICE ŘEZIVO HRAN -450CM2</t>
  </si>
  <si>
    <t>762822140</t>
  </si>
  <si>
    <t>MTŽ STROPNICE ŘEZIVO HRAN -540CM2</t>
  </si>
  <si>
    <t>605129999</t>
  </si>
  <si>
    <t>DREVENE LEPENE NOSNIKY BSH</t>
  </si>
  <si>
    <t>762895099</t>
  </si>
  <si>
    <t>D+M TRMEN BOVA BV/T 160/280</t>
  </si>
  <si>
    <t>762313113</t>
  </si>
  <si>
    <t>DOD + MTŽ SVORNÍKU L -450MM</t>
  </si>
  <si>
    <t>762332122</t>
  </si>
  <si>
    <t>MTŽ KROV HRAN L -100M -224CM2</t>
  </si>
  <si>
    <t>605120110</t>
  </si>
  <si>
    <t>REZIVO JEHL.HRANOLY JAKOST I</t>
  </si>
  <si>
    <t>762313199</t>
  </si>
  <si>
    <t>DOD+MTŽ SVORNÍKŮ L -300MM</t>
  </si>
  <si>
    <t>762311199</t>
  </si>
  <si>
    <t>Dod + MTŽ zesílení styčníků plných vazeb</t>
  </si>
  <si>
    <t>762342451</t>
  </si>
  <si>
    <t>MTŽ KONTRALATĚ</t>
  </si>
  <si>
    <t>605141010</t>
  </si>
  <si>
    <t>REZIVO JEHL.LATE JAKOST I 10-25CM</t>
  </si>
  <si>
    <t>762341210</t>
  </si>
  <si>
    <t>MTŽ BEDNĚNÍ ŠIKMÉ PRKNA HRUBÁ SRAZ</t>
  </si>
  <si>
    <t>605151110</t>
  </si>
  <si>
    <t>REZIVO JEHL.PRKNA BOK I.-II 2-3CM</t>
  </si>
  <si>
    <t>762395000</t>
  </si>
  <si>
    <t>SPOJOVACÍ PROSTŘEDKY MTŽ STŘECHA</t>
  </si>
  <si>
    <t>998762203</t>
  </si>
  <si>
    <t>PŘESUN % TESAŘSKÉ KCE OBJEKT V -24M</t>
  </si>
  <si>
    <t>762523999</t>
  </si>
  <si>
    <t>OPRAVA PODLAHY,SROVNÁNÍ,PROŠROUBOVÁNÍ</t>
  </si>
  <si>
    <t>762523962</t>
  </si>
  <si>
    <t>DOPLNĚNÍ PODLAH -1M2 DESKA TVRDÁ</t>
  </si>
  <si>
    <t>762341931</t>
  </si>
  <si>
    <t>VÝŘEZ BEDNĚNÍ STŘECH -1M2 PRKNA</t>
  </si>
  <si>
    <t>762521915</t>
  </si>
  <si>
    <t>VYŘÍZNUTÍ ČÁSTÍ PODLAHY -8M2</t>
  </si>
  <si>
    <t>762812935</t>
  </si>
  <si>
    <t>ZABEDNĚNÍ ČÁSTI ZÁKLOPU -8M2 PRKNA</t>
  </si>
  <si>
    <t>762321901</t>
  </si>
  <si>
    <t>PODEPŘENÍ krokví schodiště</t>
  </si>
  <si>
    <t>762333915</t>
  </si>
  <si>
    <t>OTESÁNÍ STŘEŠ VAZBY HRANOL 450CM2-</t>
  </si>
  <si>
    <t>762331999</t>
  </si>
  <si>
    <t>VYŘEZÁNÍ STŘEŠ VAZBY-zkraceni krokvi schodist</t>
  </si>
  <si>
    <t>kus</t>
  </si>
  <si>
    <t>762331931</t>
  </si>
  <si>
    <t>VYŘEZÁNÍ STŘEŠ VAZBY -288CM2 DL -3M</t>
  </si>
  <si>
    <t>763</t>
  </si>
  <si>
    <t>998763403</t>
  </si>
  <si>
    <t>PŘESUN % SDK KCE OBJEKT V -24M</t>
  </si>
  <si>
    <t>763113126</t>
  </si>
  <si>
    <t>SDK PŘÍČKA 240MM  GKF 12,5</t>
  </si>
  <si>
    <t>763113125</t>
  </si>
  <si>
    <t>SDK PŘÍČKA 200MM  GKF 12,5</t>
  </si>
  <si>
    <t>763112123</t>
  </si>
  <si>
    <t>SDK PŘÍČKA 125 OC PR W112 2XGKF12,5</t>
  </si>
  <si>
    <t>763111112</t>
  </si>
  <si>
    <t>SDK PŘÍČKA 100 CW+UW W111 GKB 12,5</t>
  </si>
  <si>
    <t>763151200</t>
  </si>
  <si>
    <t>SDK SUCH PODLAHA 25 BEZ PODS</t>
  </si>
  <si>
    <t>763162422</t>
  </si>
  <si>
    <t>SDK PODKR VOD 2XCD K311 GKF 15 VČ TI</t>
  </si>
  <si>
    <t>763161422</t>
  </si>
  <si>
    <t>SDK PODKR ŠIKM 2XCD K311 GKF 15 VČ TI</t>
  </si>
  <si>
    <t>763167121</t>
  </si>
  <si>
    <t>SDK OBKLAD TRÁM 10X14CM GKF 12,5MM</t>
  </si>
  <si>
    <t>763168221</t>
  </si>
  <si>
    <t>SDK OBKLAD SLOUP 16X16CM GKF 12,5MM</t>
  </si>
  <si>
    <t>763167321</t>
  </si>
  <si>
    <t>SDK OBKLAD TRÁM 14X20CM GKF 12,5MM</t>
  </si>
  <si>
    <t>764</t>
  </si>
  <si>
    <t>A03</t>
  </si>
  <si>
    <t>764530240</t>
  </si>
  <si>
    <t>OPLECHOVÁNÍ CU ZDÍ RŠ 500</t>
  </si>
  <si>
    <t>998764203</t>
  </si>
  <si>
    <t>PŘESUN % KLEMPÍŘ KCE OBJEKT V 24M</t>
  </si>
  <si>
    <t>764331831</t>
  </si>
  <si>
    <t>DMTŽ LEM ZEĎ TVRDÁ KRYT RŠ 330 -45°</t>
  </si>
  <si>
    <t>765</t>
  </si>
  <si>
    <t>765131001</t>
  </si>
  <si>
    <t>MTŽ VLÁKNOCEMENT PRAV JEDN -10KS/M2</t>
  </si>
  <si>
    <t>998765203</t>
  </si>
  <si>
    <t>PŘESUN % KRYTIN TVRDÉ OBJEKT V -24M</t>
  </si>
  <si>
    <t>765133035</t>
  </si>
  <si>
    <t>VLÁKNOCEMENT HŘEBEN HŘEBEN VĚTR PÁS</t>
  </si>
  <si>
    <t>A09</t>
  </si>
  <si>
    <t>765901240</t>
  </si>
  <si>
    <t>PAROTĚSNÁ FOLIE DELTA FOL REFLEX</t>
  </si>
  <si>
    <t>765901144</t>
  </si>
  <si>
    <t>STŘEŠNÍ FOLIE DELTA VENT S</t>
  </si>
  <si>
    <t>765131811</t>
  </si>
  <si>
    <t>DMTŽ VLÁKNOCEM SKLÁDANÁ 30°POUŽ</t>
  </si>
  <si>
    <t>765131841</t>
  </si>
  <si>
    <t>PŘÍPL DMTŽ SKLÁD VLÁKNOCEM 30°-</t>
  </si>
  <si>
    <t>765131821</t>
  </si>
  <si>
    <t>DEMONTÁŽ HŘEBENE NEBO NÁROŽÍ Z HŘEBENÁČŮ VLÁK</t>
  </si>
  <si>
    <t>766</t>
  </si>
  <si>
    <t>766671024</t>
  </si>
  <si>
    <t>MONTÁŽ STŘEŠNÍ OKNO TVAR 78X118 CM</t>
  </si>
  <si>
    <t>766671025</t>
  </si>
  <si>
    <t>MONTÁŽ STŘEŠNÍ OKNO TVAR 78X140 CM</t>
  </si>
  <si>
    <t>611408499</t>
  </si>
  <si>
    <t>OKNO STRES T12 78X118 el.ovlad.,markyza,lemov</t>
  </si>
  <si>
    <t>611408498</t>
  </si>
  <si>
    <t>OKNO STRES T11 78X140 el.ovlad.,markyza,lemov</t>
  </si>
  <si>
    <t>611408497</t>
  </si>
  <si>
    <t>OKNO STRES T10 78X140, manual ovl.,lemovani</t>
  </si>
  <si>
    <t>766660183</t>
  </si>
  <si>
    <t>MTŽ DVEŘE 2KŘ POŽÁR OBLOŽ ZÁRUBEŇ</t>
  </si>
  <si>
    <t>611640098</t>
  </si>
  <si>
    <t>DV VNITR PLNE pozar 2kr 145X197 CPL T8</t>
  </si>
  <si>
    <t>766660181</t>
  </si>
  <si>
    <t>MTŽ DVEŘE -80 1KŘ POŽÁR OBLOŽ ZÁR</t>
  </si>
  <si>
    <t>DV VNITR PLNE 1kr.pozar 80X197 CPL T5-T7</t>
  </si>
  <si>
    <t>766660196</t>
  </si>
  <si>
    <t>MTŽ DVEŘE -80 1KŘ MASIV OBLOŽ ZÁR</t>
  </si>
  <si>
    <t>611640099</t>
  </si>
  <si>
    <t>DV VNITR PLNE 1kr.70-80X197 CPL T1-T4</t>
  </si>
  <si>
    <t>766621201</t>
  </si>
  <si>
    <t>MTŽ OKNO ZDVOJ OTV V -1,5M DŘEV KCE</t>
  </si>
  <si>
    <t>611301099</t>
  </si>
  <si>
    <t>OKNO drev dvojsklo  60X90 CM T9</t>
  </si>
  <si>
    <t>766699799</t>
  </si>
  <si>
    <t>DoD+MTŽ PŘEKR PODL SPÁR LIŠTA PL</t>
  </si>
  <si>
    <t>766821199</t>
  </si>
  <si>
    <t>DOD+MTŽ VEST SKŘÍŇ POLIC HL.600 T13-T16</t>
  </si>
  <si>
    <t>766221199</t>
  </si>
  <si>
    <t>Atyp drev schody na pudu T17-T19</t>
  </si>
  <si>
    <t>766695212</t>
  </si>
  <si>
    <t>MTŽ PRAHŮ DVEŘÍ 1KŘ -10CM</t>
  </si>
  <si>
    <t>611871560</t>
  </si>
  <si>
    <t>PRAH DUB DL82 SIR10</t>
  </si>
  <si>
    <t>DoD + MTZ věšáková stěna v 1.5m</t>
  </si>
  <si>
    <t>766821198</t>
  </si>
  <si>
    <t>DoD + MTZ sedací lavice+věšák šatna T20</t>
  </si>
  <si>
    <t>m</t>
  </si>
  <si>
    <t>766811299</t>
  </si>
  <si>
    <t>DoD+ MTŽ KUCH LINKA DL -1.4  T21</t>
  </si>
  <si>
    <t>998766203</t>
  </si>
  <si>
    <t>PŘESUN % TRUHLÁŘ KCE OBJEKT V -24M</t>
  </si>
  <si>
    <t>766111820</t>
  </si>
  <si>
    <t>DMTŽ TRUHLÁŘSKÝCH STĚN DŘEVO PLNÉ</t>
  </si>
  <si>
    <t>766421811</t>
  </si>
  <si>
    <t>DMTŽ TRUHL OBLOŽ STROP PANEL -1,5M2</t>
  </si>
  <si>
    <t>766421822</t>
  </si>
  <si>
    <t>DMTŽ TRUHL OBLOŽ STROP PODKLAD ROŠT</t>
  </si>
  <si>
    <t>766674811</t>
  </si>
  <si>
    <t>DMTŽ STŘEŠNÍ OKNO HLADKÁ KRYT -45°</t>
  </si>
  <si>
    <t>767</t>
  </si>
  <si>
    <t>767995105</t>
  </si>
  <si>
    <t>MTŽ ATYPICKÁ ZÁMEČNICKÁ KCE -100KG</t>
  </si>
  <si>
    <t>KG</t>
  </si>
  <si>
    <t>134834250</t>
  </si>
  <si>
    <t>TYC OCEL U S 235 JR OZNAC 240</t>
  </si>
  <si>
    <t>767995199</t>
  </si>
  <si>
    <t>Dod+MTŽ ocelové vaznice, prošroub. svorníky</t>
  </si>
  <si>
    <t>sou</t>
  </si>
  <si>
    <t>DoD+MTZ textilní závěs 2.9x2,0 m vč. tyče</t>
  </si>
  <si>
    <t>767999901</t>
  </si>
  <si>
    <t>D+M WC Kartáč cena 810 Kč</t>
  </si>
  <si>
    <t>767999902</t>
  </si>
  <si>
    <t>D+M Dávkovač mýdla cena 432 Kč</t>
  </si>
  <si>
    <t>767999903</t>
  </si>
  <si>
    <t>D+M Držák na toaletní papír 495 Kč</t>
  </si>
  <si>
    <t>767999904</t>
  </si>
  <si>
    <t>D+M Zásobník na toaletní papír 835 Kč</t>
  </si>
  <si>
    <t>767999905</t>
  </si>
  <si>
    <t>D+M Hasící přístroj práškový 6 kg</t>
  </si>
  <si>
    <t>767995106</t>
  </si>
  <si>
    <t>D+M bezdrátový zvonek vč symbolu pro TP</t>
  </si>
  <si>
    <t>998767203</t>
  </si>
  <si>
    <t>PŘESUN % ZÁMEČNÍK KCE OBJEKT V -24M</t>
  </si>
  <si>
    <t>771</t>
  </si>
  <si>
    <t>771574118</t>
  </si>
  <si>
    <t>MTŽ KERAM REŽNÁ HLADKÁ FLEX LEP -45</t>
  </si>
  <si>
    <t>771579191</t>
  </si>
  <si>
    <t>PŘÍPL PODLAHA KERAM PLOCHA -5M2</t>
  </si>
  <si>
    <t>771579192</t>
  </si>
  <si>
    <t>PŘÍPL PODLAHA KERAM OMEZENÝ PROSTOR</t>
  </si>
  <si>
    <t>597613799</t>
  </si>
  <si>
    <t>DLAŽBA KERAMICKA 380 Kc/m2</t>
  </si>
  <si>
    <t>DLAŽBA KERAMICKA 287 Kc/m2</t>
  </si>
  <si>
    <t>998771203</t>
  </si>
  <si>
    <t>PŘESUN % PODL DLAŽBA OBJEKT V -24M</t>
  </si>
  <si>
    <t>776</t>
  </si>
  <si>
    <t>998776203</t>
  </si>
  <si>
    <t>PŘESUN % PODL POVLAK OBJEKT V -24M</t>
  </si>
  <si>
    <t>776990112</t>
  </si>
  <si>
    <t>VYROVNÁNÍ SAMONIV STĚRKOU TL3 30MPA</t>
  </si>
  <si>
    <t>776990192</t>
  </si>
  <si>
    <t>PŘÍPL VYROV STĚRKA PODLAH 1MM 30MPA</t>
  </si>
  <si>
    <t>776220110</t>
  </si>
  <si>
    <t>LEPENÍ PLAST SCHODY STUPNICE ROVNÉ</t>
  </si>
  <si>
    <t>776220200</t>
  </si>
  <si>
    <t>LEPENÍ PLAST SCHODY PODSTUPNICE</t>
  </si>
  <si>
    <t>776290020</t>
  </si>
  <si>
    <t>Dod+MTŽ plast HRANA SCHODY STUPEŇ</t>
  </si>
  <si>
    <t>776290105</t>
  </si>
  <si>
    <t>VYROVNÁNÍ PODKLADU STUPNICE TMELEM</t>
  </si>
  <si>
    <t>776491113</t>
  </si>
  <si>
    <t>PODLAHA LEPENÍ PLAST LIŠTY SOKLOVÉ</t>
  </si>
  <si>
    <t>284110060</t>
  </si>
  <si>
    <t>SOKLOVA LISTA PVC pro vinyl podlahy 58Kc/bm</t>
  </si>
  <si>
    <t>776521100</t>
  </si>
  <si>
    <t>PODLAHA LEPENÍ PLAST PÁSY</t>
  </si>
  <si>
    <t>284121100</t>
  </si>
  <si>
    <t>PVC PODLAH KRYTINA ZATEZOVA TRIDA 34-342Kc/m2</t>
  </si>
  <si>
    <t>776572110</t>
  </si>
  <si>
    <t>PODLAHA POLOŽ+PÁSKA PÁS TEXTILNÍ</t>
  </si>
  <si>
    <t>697510010</t>
  </si>
  <si>
    <t>KOBEREC BYTOVY S DETSKYM MOTIVEM - 424 Kc/m2</t>
  </si>
  <si>
    <t>776200820</t>
  </si>
  <si>
    <t>DMTŽ LEPENÁ PODLAHA STUPEŇ+PODLOŽKA</t>
  </si>
  <si>
    <t>776200830</t>
  </si>
  <si>
    <t>DMTŽ LEPENÁ PODLAHA HRANA STUPŇŮ</t>
  </si>
  <si>
    <t>776511810</t>
  </si>
  <si>
    <t>DMTŽ LEPENÁ PODLAHA</t>
  </si>
  <si>
    <t>776991851</t>
  </si>
  <si>
    <t>ODSTRANĚNÍ LEPIDLA RUČNĚ ZE SCHODIŠŤOVÝCH STU</t>
  </si>
  <si>
    <t>776991852</t>
  </si>
  <si>
    <t>ODSTRANĚNÍ LEPIDLA RUČNĚ Z PODLAH</t>
  </si>
  <si>
    <t>781</t>
  </si>
  <si>
    <t>781414113</t>
  </si>
  <si>
    <t>MTŽ OBKLAD PÓROV FLEX LEP -35KS/M2</t>
  </si>
  <si>
    <t>597610260</t>
  </si>
  <si>
    <t>OBKLAD KERAMICKY 223 Kc/m2</t>
  </si>
  <si>
    <t>597610261</t>
  </si>
  <si>
    <t>OBKLAD KERAMICKY 372 Kc/m2</t>
  </si>
  <si>
    <t>781419191</t>
  </si>
  <si>
    <t>PŘÍPL OBKLAD PÓROV PLOCHA -10M2</t>
  </si>
  <si>
    <t>781419192</t>
  </si>
  <si>
    <t>PŘÍPL OBKLAD PÓROV OMEZENÝ PROSTOR</t>
  </si>
  <si>
    <t>998781203</t>
  </si>
  <si>
    <t>PŘESUN % OBKL KERAMIKA OBJEKT -24M</t>
  </si>
  <si>
    <t>783</t>
  </si>
  <si>
    <t>783783321</t>
  </si>
  <si>
    <t>NÁTĚR TESAŘ KCÍ DŘEVOKAZ SANAČNÍ</t>
  </si>
  <si>
    <t>784</t>
  </si>
  <si>
    <t>784453621</t>
  </si>
  <si>
    <t>MALBA 2XDISP interier OM BÍLÁ M-3,8</t>
  </si>
  <si>
    <t>19*4</t>
  </si>
  <si>
    <t>76*60</t>
  </si>
  <si>
    <t>P1-P5</t>
  </si>
  <si>
    <t>131.83+24.32+37.13+21.09+59.66</t>
  </si>
  <si>
    <t>zpet zadlazdeni</t>
  </si>
  <si>
    <t>20.46</t>
  </si>
  <si>
    <t>112.26</t>
  </si>
  <si>
    <t>stena vikyre</t>
  </si>
  <si>
    <t>3.825</t>
  </si>
  <si>
    <t>nadstres.stena</t>
  </si>
  <si>
    <t>1.53*5/2</t>
  </si>
  <si>
    <t>sklad</t>
  </si>
  <si>
    <t>1.71*2.8</t>
  </si>
  <si>
    <t>WC</t>
  </si>
  <si>
    <t>(1.25+1.6)*2.4</t>
  </si>
  <si>
    <t>stena chodby</t>
  </si>
  <si>
    <t>2.5*(11.6+1.8)*0.3</t>
  </si>
  <si>
    <t>2.57*2.8*0.3</t>
  </si>
  <si>
    <t>komin puda</t>
  </si>
  <si>
    <t>0.6*1.35*2.5</t>
  </si>
  <si>
    <t>dvere puda</t>
  </si>
  <si>
    <t>0.9*2.02*0.3</t>
  </si>
  <si>
    <t>chodba u schod</t>
  </si>
  <si>
    <t>1.4*0.6+0.44*2</t>
  </si>
  <si>
    <t>u schod</t>
  </si>
  <si>
    <t>1.8</t>
  </si>
  <si>
    <t>0.82</t>
  </si>
  <si>
    <t>SOKL SCHOD</t>
  </si>
  <si>
    <t>0.15*0.5*(23+4+2)*2</t>
  </si>
  <si>
    <t>PODESTY</t>
  </si>
  <si>
    <t>0.15*(2*1.32+1.67+2.07+0.22+0.5)</t>
  </si>
  <si>
    <t>0.9*2*3</t>
  </si>
  <si>
    <t>obvod st.hl.200</t>
  </si>
  <si>
    <t>34</t>
  </si>
  <si>
    <t>stř.st. hl.400</t>
  </si>
  <si>
    <t>19</t>
  </si>
  <si>
    <t>1</t>
  </si>
  <si>
    <t>odvetr chodby</t>
  </si>
  <si>
    <t>2</t>
  </si>
  <si>
    <t>pro izolaci</t>
  </si>
  <si>
    <t>6.82*1.5*2</t>
  </si>
  <si>
    <t>obv.402.404.414</t>
  </si>
  <si>
    <t>(8.06+7.65)*1.43</t>
  </si>
  <si>
    <t>štít</t>
  </si>
  <si>
    <t>18.69</t>
  </si>
  <si>
    <t>komín</t>
  </si>
  <si>
    <t>2.1*3</t>
  </si>
  <si>
    <t>418, 416,417</t>
  </si>
  <si>
    <t>11.18*2.5+3.21*1.4+(2.78+3.8*5+1.7)*2.73</t>
  </si>
  <si>
    <t>chodba</t>
  </si>
  <si>
    <t>2.6*(8.04+0.24+2.21)+3*(8.85+0.55+0.51)</t>
  </si>
  <si>
    <t>2.6*(0.76+1.21)</t>
  </si>
  <si>
    <t>schodiště</t>
  </si>
  <si>
    <t>2.5*(5.3+6.2+4.3+3.3+0.56+0.62)</t>
  </si>
  <si>
    <t>43.851*3</t>
  </si>
  <si>
    <t>43.851*9</t>
  </si>
  <si>
    <t>43.851*4</t>
  </si>
  <si>
    <t>43.851-3.645</t>
  </si>
  <si>
    <t>2*3</t>
  </si>
  <si>
    <t>P4</t>
  </si>
  <si>
    <t>21.09</t>
  </si>
  <si>
    <t>37.13+21.09+59.66</t>
  </si>
  <si>
    <t>1.02*117.88</t>
  </si>
  <si>
    <t>izolace od pudy</t>
  </si>
  <si>
    <t>6.82*0.9*2</t>
  </si>
  <si>
    <t>ve strope</t>
  </si>
  <si>
    <t>4</t>
  </si>
  <si>
    <t>1.06*4+4.86</t>
  </si>
  <si>
    <t>1*1.5*7</t>
  </si>
  <si>
    <t>montážní otvor</t>
  </si>
  <si>
    <t>2*1</t>
  </si>
  <si>
    <t>160/280</t>
  </si>
  <si>
    <t>139.65+1.09</t>
  </si>
  <si>
    <t>200/280</t>
  </si>
  <si>
    <t>21.75</t>
  </si>
  <si>
    <t>21.75*0.2*0.28</t>
  </si>
  <si>
    <t>(139.65+1.09)*0.16*0.28</t>
  </si>
  <si>
    <t>NOVA</t>
  </si>
  <si>
    <t>(117.88+9.1)*0.018</t>
  </si>
  <si>
    <t>STAV 30%</t>
  </si>
  <si>
    <t>150.4*0.02*0.3</t>
  </si>
  <si>
    <t>6.82*1*2</t>
  </si>
  <si>
    <t>kleštiny</t>
  </si>
  <si>
    <t>4.75*22</t>
  </si>
  <si>
    <t>posílení vaznic</t>
  </si>
  <si>
    <t>10.35+22.18</t>
  </si>
  <si>
    <t>posílení rozpěr</t>
  </si>
  <si>
    <t>3.38+4.52</t>
  </si>
  <si>
    <t>104.5*0.08*0.16</t>
  </si>
  <si>
    <t>vaznice rozpery</t>
  </si>
  <si>
    <t>(32.53+7.9)*0.1*0.18</t>
  </si>
  <si>
    <t>22*2</t>
  </si>
  <si>
    <t>posílení</t>
  </si>
  <si>
    <t>40/0.5</t>
  </si>
  <si>
    <t>vazné trámy</t>
  </si>
  <si>
    <t>8*2*3</t>
  </si>
  <si>
    <t>1.62*2</t>
  </si>
  <si>
    <t>sanace vaz tram</t>
  </si>
  <si>
    <t>7.25*2</t>
  </si>
  <si>
    <t>krov</t>
  </si>
  <si>
    <t>1.7+3*1+3.3+2.6*2</t>
  </si>
  <si>
    <t>nos kce podhl</t>
  </si>
  <si>
    <t>4.8*12+1.9*9+4.4*5</t>
  </si>
  <si>
    <t>358.926*3</t>
  </si>
  <si>
    <t>1077*0.03*0.02</t>
  </si>
  <si>
    <t>2*1*0.025</t>
  </si>
  <si>
    <t>2.066+0.646+0.05</t>
  </si>
  <si>
    <t>u štit steny</t>
  </si>
  <si>
    <t>21.79</t>
  </si>
  <si>
    <t>u plnych vazeb</t>
  </si>
  <si>
    <t>7.2*8+0.7*3*3</t>
  </si>
  <si>
    <t>414</t>
  </si>
  <si>
    <t>21.25+0.39*3-0.9*2</t>
  </si>
  <si>
    <t>402</t>
  </si>
  <si>
    <t>21.06-0.9*2+5.03*3.1</t>
  </si>
  <si>
    <t>šikmina vikýře</t>
  </si>
  <si>
    <t>416-418</t>
  </si>
  <si>
    <t>15.4</t>
  </si>
  <si>
    <t>416</t>
  </si>
  <si>
    <t>2.93*9.64-0.8*2</t>
  </si>
  <si>
    <t>(11.25+2.6)*3.1-0.8*2*3</t>
  </si>
  <si>
    <t>hyg zar</t>
  </si>
  <si>
    <t>2.5*(2.35+1.65+1.85)+3.77*2-0.8*2-1.4*3</t>
  </si>
  <si>
    <t>402-406</t>
  </si>
  <si>
    <t>3.1*(1.36*3+2.7+2.35+3.22+1.15+2.1)</t>
  </si>
  <si>
    <t>-0.8*2*2-0.7*2*3</t>
  </si>
  <si>
    <t>37.3+21.09+59.66</t>
  </si>
  <si>
    <t>418+ost</t>
  </si>
  <si>
    <t>20.05+158.35</t>
  </si>
  <si>
    <t>1.18*(66.19+47.98)</t>
  </si>
  <si>
    <t>SCHODIšTě</t>
  </si>
  <si>
    <t>13.693</t>
  </si>
  <si>
    <t>sloupy</t>
  </si>
  <si>
    <t>5*3</t>
  </si>
  <si>
    <t>418-416 rozpery</t>
  </si>
  <si>
    <t>4.41*3</t>
  </si>
  <si>
    <t>402-414</t>
  </si>
  <si>
    <t>4.2*4</t>
  </si>
  <si>
    <t>ZTI 403.406.409</t>
  </si>
  <si>
    <t>1.15+0.7+2.3</t>
  </si>
  <si>
    <t>pasky</t>
  </si>
  <si>
    <t>7*1</t>
  </si>
  <si>
    <t>zeď vikýre</t>
  </si>
  <si>
    <t>6</t>
  </si>
  <si>
    <t>1.5*2*7</t>
  </si>
  <si>
    <t>montazni otvor</t>
  </si>
  <si>
    <t>1*2</t>
  </si>
  <si>
    <t>20.8+21.8</t>
  </si>
  <si>
    <t>178.4+148.414</t>
  </si>
  <si>
    <t>178.4*1.18+148.414</t>
  </si>
  <si>
    <t>3*(2.34+17.36+0.72*4)</t>
  </si>
  <si>
    <t>přične herny</t>
  </si>
  <si>
    <t>15.34*5+1.7*2.8</t>
  </si>
  <si>
    <t>rez cc</t>
  </si>
  <si>
    <t>11.16*2</t>
  </si>
  <si>
    <t>rez AA</t>
  </si>
  <si>
    <t>8.74*3.78</t>
  </si>
  <si>
    <t>rez bb</t>
  </si>
  <si>
    <t>7.5*17.85</t>
  </si>
  <si>
    <t>rez CC</t>
  </si>
  <si>
    <t>(1.6+3.5+1.8)*3.55+7.3+1.62</t>
  </si>
  <si>
    <t>4*1.6+4.29*1.7</t>
  </si>
  <si>
    <t>0.6*0.9*4</t>
  </si>
  <si>
    <t>lišta dvere</t>
  </si>
  <si>
    <t>10*0.8</t>
  </si>
  <si>
    <t>T13</t>
  </si>
  <si>
    <t>3.2*2</t>
  </si>
  <si>
    <t>T14</t>
  </si>
  <si>
    <t>2.5*2*2</t>
  </si>
  <si>
    <t>T15</t>
  </si>
  <si>
    <t>2.5*2.5</t>
  </si>
  <si>
    <t>T16</t>
  </si>
  <si>
    <t>3.77*2.5</t>
  </si>
  <si>
    <t>20</t>
  </si>
  <si>
    <t>1.83*33.2</t>
  </si>
  <si>
    <t>(5.53+2*1.71+2*1.44+1.15)*1.08</t>
  </si>
  <si>
    <t>(2.62+3.05+2.56)*1.08</t>
  </si>
  <si>
    <t>1.7*23+1.32*4+1.06*2</t>
  </si>
  <si>
    <t>koberec+PVC</t>
  </si>
  <si>
    <t>2*(28.95+4.22+14.97+19.95*3+4.71+53.76)</t>
  </si>
  <si>
    <t>2*15.4</t>
  </si>
  <si>
    <t>PVC podesty</t>
  </si>
  <si>
    <t>2.39+2.36+3.47</t>
  </si>
  <si>
    <t>0.5*(1.7*23+1.32*4+1.06*2)</t>
  </si>
  <si>
    <t>stav podlaha</t>
  </si>
  <si>
    <t>28.95+4.22+14.97+19.95*3+4.71+37.7</t>
  </si>
  <si>
    <t>podesty</t>
  </si>
  <si>
    <t>2.36+3.47</t>
  </si>
  <si>
    <t>156.23*3</t>
  </si>
  <si>
    <t>46.5*0.3</t>
  </si>
  <si>
    <t>46.5*0.2</t>
  </si>
  <si>
    <t>417</t>
  </si>
  <si>
    <t>8.02-0.9</t>
  </si>
  <si>
    <t>401</t>
  </si>
  <si>
    <t>47.78-1.45-0.9*7</t>
  </si>
  <si>
    <t>401b</t>
  </si>
  <si>
    <t>17.05-1.45-0.9*4-0.8</t>
  </si>
  <si>
    <t>404</t>
  </si>
  <si>
    <t>15.82-0.9</t>
  </si>
  <si>
    <t>23.33-0.9*2</t>
  </si>
  <si>
    <t>418</t>
  </si>
  <si>
    <t>50.84-0.9</t>
  </si>
  <si>
    <t>35.22-0.9*2</t>
  </si>
  <si>
    <t>24.9-0.9</t>
  </si>
  <si>
    <t>P1 P3</t>
  </si>
  <si>
    <t>131.83+37.13</t>
  </si>
  <si>
    <t>P2 P5</t>
  </si>
  <si>
    <t>34.32+59.66</t>
  </si>
  <si>
    <t>202.16*1.02</t>
  </si>
  <si>
    <t>168.96*1.02</t>
  </si>
  <si>
    <t>93.98*1.02</t>
  </si>
  <si>
    <t>SCHODY</t>
  </si>
  <si>
    <t>(13.95+9.3)*1.1</t>
  </si>
  <si>
    <t>115</t>
  </si>
  <si>
    <t>115*1.05</t>
  </si>
  <si>
    <t>403</t>
  </si>
  <si>
    <t>2*(1*2+1.15*2-0.7)</t>
  </si>
  <si>
    <t>0.6*(0.6*2+1.36)</t>
  </si>
  <si>
    <t>405</t>
  </si>
  <si>
    <t>2*(0.9*2+1.6*2-0.7*2)</t>
  </si>
  <si>
    <t>406</t>
  </si>
  <si>
    <t>2*(0.9*2+1.6*2-0.7)</t>
  </si>
  <si>
    <t>407</t>
  </si>
  <si>
    <t>2*(1.75*2+1.5*2-0.8*2)</t>
  </si>
  <si>
    <t>408</t>
  </si>
  <si>
    <t>2*(1.85*2+1.65*2-0.8-0.7)</t>
  </si>
  <si>
    <t>409</t>
  </si>
  <si>
    <t>2*(1.65*2+1.55*2-0.7)</t>
  </si>
  <si>
    <t>410</t>
  </si>
  <si>
    <t>2*(3.1*2+1.85*2+0.55*2-0.8-0.7*2)</t>
  </si>
  <si>
    <t>411</t>
  </si>
  <si>
    <t>2*(1.9*2+0.9*2-0.7)</t>
  </si>
  <si>
    <t>412</t>
  </si>
  <si>
    <t>9.8</t>
  </si>
  <si>
    <t>1.5*1.5</t>
  </si>
  <si>
    <t>2.25</t>
  </si>
  <si>
    <t>1.9*1.5*2</t>
  </si>
  <si>
    <t>(104.136-1.536)*1.02</t>
  </si>
  <si>
    <t>104.136-11-11.4-17.6</t>
  </si>
  <si>
    <t>64.136-2.25*2-5.7</t>
  </si>
  <si>
    <t>0.6*(0.6*2+1.36)*1.02</t>
  </si>
  <si>
    <t>358.962*1.25</t>
  </si>
  <si>
    <t>OMITKY</t>
  </si>
  <si>
    <t>112.26+209.37+47.455</t>
  </si>
  <si>
    <t>SáDROKART</t>
  </si>
  <si>
    <t>2*(85.69+55.473+15.4+122.105)</t>
  </si>
  <si>
    <t>178.4+148.414+7*0.48+15*0.64+34.18*0.68</t>
  </si>
  <si>
    <t>OBKLADY</t>
  </si>
  <si>
    <t>-104.136</t>
  </si>
  <si>
    <t>LEŠENÍ-DOČASNÉ JEŘÁBOVÉ DRÁHY</t>
  </si>
  <si>
    <t>BĚŽNÉ STAVEBNÍ PRÁCE</t>
  </si>
  <si>
    <t>BOURÁNÍ A PODCHYCOVÁNÍ KONSTR.</t>
  </si>
  <si>
    <t>OPRAVY A ÚDRŽBA</t>
  </si>
  <si>
    <t>IZOLACE PROTI VODĚ</t>
  </si>
  <si>
    <t>IZOLACE TEPELNÉ</t>
  </si>
  <si>
    <t>ZDRAVOTNÍ TECHNIKA</t>
  </si>
  <si>
    <t>KONSTRUKCE TESAŘSKÉ</t>
  </si>
  <si>
    <t>DŘEVOSTAVBY-MONT A SÁDROKARTON</t>
  </si>
  <si>
    <t>KONSTRUKCE KLEMPÍŘSKÉ</t>
  </si>
  <si>
    <t>KRYTINY TVRDÉ</t>
  </si>
  <si>
    <t>KONSTRUKCE TRUHLÁŘSKÉ</t>
  </si>
  <si>
    <t>KOVOVÉ STAVEB.DOPLŇ.KONSTRUKCE</t>
  </si>
  <si>
    <t>PODLAHY Z DLAŽDIC OBKLAD KERAM</t>
  </si>
  <si>
    <t>PODLAHY POVLAKOVÉ</t>
  </si>
  <si>
    <t>OBKLADY KERAMICKÉ</t>
  </si>
  <si>
    <t>NÁTĚRY</t>
  </si>
  <si>
    <t>MALBY A TAPETY</t>
  </si>
  <si>
    <t>NAZEVKAT</t>
  </si>
  <si>
    <t>ZAKLADC</t>
  </si>
  <si>
    <t>SOUČET</t>
  </si>
  <si>
    <t>Zařízení staveniště</t>
  </si>
  <si>
    <t>Provozní vlivy</t>
  </si>
  <si>
    <t>Kompletační činnost</t>
  </si>
  <si>
    <t>VRN</t>
  </si>
  <si>
    <t>VRN CELKEM</t>
  </si>
  <si>
    <t>CELKEM OBJEKT - SO 01.1 Stavební část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</si>
</sst>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4" fontId="18" fillId="0" borderId="0" xfId="0" applyNumberFormat="1" applyFont="1"/>
    <xf numFmtId="1" fontId="18" fillId="0" borderId="0" xfId="0" applyNumberFormat="1" applyFont="1"/>
    <xf numFmtId="164" fontId="16" fillId="0" borderId="0" xfId="0" applyNumberFormat="1" applyFont="1"/>
    <xf numFmtId="1" fontId="16" fillId="0" borderId="0" xfId="0" applyNumberFormat="1" applyFont="1"/>
    <xf numFmtId="1" fontId="19" fillId="0" borderId="0" xfId="0" applyNumberFormat="1" applyFont="1"/>
    <xf numFmtId="164" fontId="19" fillId="0" borderId="0" xfId="0" applyNumberFormat="1" applyFo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368"/>
  <sheetViews>
    <sheetView tabSelected="1" topLeftCell="A329" workbookViewId="0">
      <selection activeCell="I368" sqref="I368"/>
    </sheetView>
  </sheetViews>
  <sheetFormatPr defaultRowHeight="15"/>
  <cols>
    <col min="1" max="1" width="7.7109375" style="1" customWidth="1"/>
    <col min="2" max="2" width="4.7109375" style="1" customWidth="1"/>
    <col min="3" max="3" width="3.7109375" style="1" customWidth="1"/>
    <col min="4" max="4" width="5.7109375" style="1" customWidth="1"/>
    <col min="5" max="6" width="3.7109375" style="1" customWidth="1"/>
    <col min="7" max="7" width="8.28515625" style="1" customWidth="1"/>
    <col min="8" max="8" width="14.7109375" style="1" customWidth="1"/>
    <col min="9" max="9" width="45.7109375" style="1" customWidth="1"/>
    <col min="10" max="10" width="4.85546875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9.7109375" style="4" customWidth="1"/>
    <col min="17" max="17" width="2.7109375" style="1" customWidth="1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</row>
    <row r="2" spans="1:16">
      <c r="A2" s="1" t="s">
        <v>16</v>
      </c>
      <c r="B2" s="1" t="s">
        <v>17</v>
      </c>
      <c r="C2" s="1" t="s">
        <v>18</v>
      </c>
      <c r="D2" s="1" t="s">
        <v>19</v>
      </c>
      <c r="E2" s="1" t="s">
        <v>20</v>
      </c>
      <c r="F2" s="1">
        <v>1</v>
      </c>
      <c r="H2" s="1" t="s">
        <v>22</v>
      </c>
      <c r="I2" s="1" t="s">
        <v>23</v>
      </c>
      <c r="J2" s="1" t="s">
        <v>24</v>
      </c>
      <c r="K2" s="2">
        <v>76</v>
      </c>
      <c r="L2" s="3">
        <v>0</v>
      </c>
      <c r="M2" s="3">
        <f>K2*L2</f>
        <v>0</v>
      </c>
      <c r="N2" s="1" t="s">
        <v>25</v>
      </c>
      <c r="O2" s="4">
        <v>0</v>
      </c>
      <c r="P2" s="4">
        <v>0</v>
      </c>
    </row>
    <row r="3" spans="1:16">
      <c r="G3" s="2">
        <v>76</v>
      </c>
      <c r="I3" s="1" t="s">
        <v>405</v>
      </c>
    </row>
    <row r="4" spans="1:16">
      <c r="A4" s="1" t="s">
        <v>16</v>
      </c>
      <c r="B4" s="1" t="s">
        <v>17</v>
      </c>
      <c r="C4" s="1" t="s">
        <v>18</v>
      </c>
      <c r="D4" s="1" t="s">
        <v>19</v>
      </c>
      <c r="E4" s="1" t="s">
        <v>20</v>
      </c>
      <c r="F4" s="1">
        <v>2</v>
      </c>
      <c r="H4" s="1" t="s">
        <v>26</v>
      </c>
      <c r="I4" s="1" t="s">
        <v>27</v>
      </c>
      <c r="J4" s="1" t="s">
        <v>24</v>
      </c>
      <c r="K4" s="2">
        <v>4560</v>
      </c>
      <c r="L4" s="3">
        <v>0</v>
      </c>
      <c r="M4" s="3">
        <f t="shared" ref="M4:M122" si="0">K4*L4</f>
        <v>0</v>
      </c>
      <c r="N4" s="1" t="s">
        <v>25</v>
      </c>
      <c r="O4" s="4">
        <v>0</v>
      </c>
      <c r="P4" s="4">
        <v>0</v>
      </c>
    </row>
    <row r="5" spans="1:16">
      <c r="G5" s="2">
        <v>4560</v>
      </c>
      <c r="I5" s="1" t="s">
        <v>406</v>
      </c>
    </row>
    <row r="6" spans="1:16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1">
        <v>4</v>
      </c>
      <c r="H6" s="1" t="s">
        <v>28</v>
      </c>
      <c r="I6" s="1" t="s">
        <v>29</v>
      </c>
      <c r="J6" s="1" t="s">
        <v>24</v>
      </c>
      <c r="K6" s="2">
        <v>274.02999999999997</v>
      </c>
      <c r="L6" s="3">
        <v>0</v>
      </c>
      <c r="M6" s="3">
        <f t="shared" si="0"/>
        <v>0</v>
      </c>
      <c r="N6" s="1" t="s">
        <v>25</v>
      </c>
      <c r="O6" s="4">
        <v>1.47E-3</v>
      </c>
      <c r="P6" s="4">
        <v>0.40300000000000002</v>
      </c>
    </row>
    <row r="7" spans="1:16">
      <c r="G7" s="2">
        <v>274.02999999999997</v>
      </c>
      <c r="H7" s="1" t="s">
        <v>407</v>
      </c>
      <c r="I7" s="1" t="s">
        <v>408</v>
      </c>
    </row>
    <row r="8" spans="1:16">
      <c r="A8" s="1" t="s">
        <v>16</v>
      </c>
      <c r="B8" s="1" t="s">
        <v>17</v>
      </c>
      <c r="C8" s="1" t="s">
        <v>18</v>
      </c>
      <c r="D8" s="1" t="s">
        <v>19</v>
      </c>
      <c r="E8" s="1" t="s">
        <v>30</v>
      </c>
      <c r="F8" s="1">
        <v>3</v>
      </c>
      <c r="H8" s="1" t="s">
        <v>31</v>
      </c>
      <c r="I8" s="1" t="s">
        <v>32</v>
      </c>
      <c r="J8" s="1" t="s">
        <v>24</v>
      </c>
      <c r="K8" s="2">
        <v>76</v>
      </c>
      <c r="L8" s="3">
        <v>0</v>
      </c>
      <c r="M8" s="3">
        <f t="shared" si="0"/>
        <v>0</v>
      </c>
      <c r="N8" s="1" t="s">
        <v>25</v>
      </c>
      <c r="O8" s="4">
        <v>0</v>
      </c>
      <c r="P8" s="4">
        <v>0</v>
      </c>
    </row>
    <row r="9" spans="1:16">
      <c r="A9" s="1" t="s">
        <v>16</v>
      </c>
      <c r="B9" s="1" t="s">
        <v>17</v>
      </c>
      <c r="C9" s="1" t="s">
        <v>33</v>
      </c>
      <c r="D9" s="1" t="s">
        <v>34</v>
      </c>
      <c r="E9" s="1" t="s">
        <v>35</v>
      </c>
      <c r="F9" s="1">
        <v>7</v>
      </c>
      <c r="H9" s="1" t="s">
        <v>36</v>
      </c>
      <c r="I9" s="1" t="s">
        <v>37</v>
      </c>
      <c r="J9" s="1" t="s">
        <v>24</v>
      </c>
      <c r="K9" s="2">
        <v>209.37</v>
      </c>
      <c r="L9" s="3">
        <v>0</v>
      </c>
      <c r="M9" s="3">
        <f t="shared" si="0"/>
        <v>0</v>
      </c>
      <c r="N9" s="1" t="s">
        <v>25</v>
      </c>
      <c r="O9" s="4">
        <v>4.7400000000000003E-3</v>
      </c>
      <c r="P9" s="4">
        <v>0.99199999999999999</v>
      </c>
    </row>
    <row r="10" spans="1:16">
      <c r="A10" s="1" t="s">
        <v>16</v>
      </c>
      <c r="B10" s="1" t="s">
        <v>17</v>
      </c>
      <c r="C10" s="1" t="s">
        <v>33</v>
      </c>
      <c r="D10" s="1" t="s">
        <v>34</v>
      </c>
      <c r="E10" s="1" t="s">
        <v>35</v>
      </c>
      <c r="F10" s="1">
        <v>8</v>
      </c>
      <c r="H10" s="1" t="s">
        <v>38</v>
      </c>
      <c r="I10" s="1" t="s">
        <v>39</v>
      </c>
      <c r="J10" s="1" t="s">
        <v>24</v>
      </c>
      <c r="K10" s="2">
        <v>116.08499999999999</v>
      </c>
      <c r="L10" s="3">
        <v>0</v>
      </c>
      <c r="M10" s="3">
        <f t="shared" si="0"/>
        <v>0</v>
      </c>
      <c r="N10" s="1" t="s">
        <v>25</v>
      </c>
      <c r="O10" s="4">
        <v>9.1000000000000004E-3</v>
      </c>
      <c r="P10" s="4">
        <v>1.056</v>
      </c>
    </row>
    <row r="11" spans="1:16">
      <c r="G11" s="2">
        <v>112.26</v>
      </c>
      <c r="I11" s="1" t="s">
        <v>411</v>
      </c>
    </row>
    <row r="12" spans="1:16">
      <c r="G12" s="2">
        <v>3.8250000000000002</v>
      </c>
      <c r="H12" s="1" t="s">
        <v>412</v>
      </c>
      <c r="I12" s="1" t="s">
        <v>413</v>
      </c>
    </row>
    <row r="13" spans="1:16">
      <c r="A13" s="1" t="s">
        <v>16</v>
      </c>
      <c r="B13" s="1" t="s">
        <v>17</v>
      </c>
      <c r="C13" s="1" t="s">
        <v>33</v>
      </c>
      <c r="D13" s="1" t="s">
        <v>34</v>
      </c>
      <c r="E13" s="1" t="s">
        <v>35</v>
      </c>
      <c r="F13" s="1">
        <v>9</v>
      </c>
      <c r="H13" s="1" t="s">
        <v>40</v>
      </c>
      <c r="I13" s="1" t="s">
        <v>41</v>
      </c>
      <c r="J13" s="1" t="s">
        <v>24</v>
      </c>
      <c r="K13" s="2">
        <v>112.26</v>
      </c>
      <c r="L13" s="3">
        <v>0</v>
      </c>
      <c r="M13" s="3">
        <f t="shared" si="0"/>
        <v>0</v>
      </c>
      <c r="N13" s="1" t="s">
        <v>25</v>
      </c>
      <c r="O13" s="4">
        <v>9.5999999999999992E-3</v>
      </c>
      <c r="P13" s="4">
        <v>1.0780000000000001</v>
      </c>
    </row>
    <row r="14" spans="1:16">
      <c r="A14" s="1" t="s">
        <v>16</v>
      </c>
      <c r="B14" s="1" t="s">
        <v>17</v>
      </c>
      <c r="C14" s="1" t="s">
        <v>33</v>
      </c>
      <c r="D14" s="1" t="s">
        <v>34</v>
      </c>
      <c r="E14" s="1" t="s">
        <v>35</v>
      </c>
      <c r="F14" s="1">
        <v>10</v>
      </c>
      <c r="H14" s="1" t="s">
        <v>42</v>
      </c>
      <c r="I14" s="1" t="s">
        <v>43</v>
      </c>
      <c r="J14" s="1" t="s">
        <v>24</v>
      </c>
      <c r="K14" s="2">
        <v>47.454999999999998</v>
      </c>
      <c r="L14" s="3">
        <v>0</v>
      </c>
      <c r="M14" s="3">
        <f t="shared" si="0"/>
        <v>0</v>
      </c>
      <c r="N14" s="1" t="s">
        <v>25</v>
      </c>
      <c r="O14" s="4">
        <v>4.7660000000000001E-2</v>
      </c>
      <c r="P14" s="4">
        <v>2.262</v>
      </c>
    </row>
    <row r="15" spans="1:16">
      <c r="A15" s="1" t="s">
        <v>16</v>
      </c>
      <c r="B15" s="1" t="s">
        <v>17</v>
      </c>
      <c r="C15" s="1" t="s">
        <v>33</v>
      </c>
      <c r="D15" s="1" t="s">
        <v>44</v>
      </c>
      <c r="E15" s="1" t="s">
        <v>35</v>
      </c>
      <c r="F15" s="1">
        <v>11</v>
      </c>
      <c r="H15" s="1" t="s">
        <v>45</v>
      </c>
      <c r="I15" s="1" t="s">
        <v>46</v>
      </c>
      <c r="J15" s="1" t="s">
        <v>24</v>
      </c>
      <c r="K15" s="2">
        <v>3.8250000000000002</v>
      </c>
      <c r="L15" s="3">
        <v>0</v>
      </c>
      <c r="M15" s="3">
        <f t="shared" si="0"/>
        <v>0</v>
      </c>
      <c r="N15" s="1" t="s">
        <v>25</v>
      </c>
      <c r="O15" s="4">
        <v>1.6800000000000001E-3</v>
      </c>
      <c r="P15" s="4">
        <v>6.0000000000000001E-3</v>
      </c>
    </row>
    <row r="16" spans="1:16">
      <c r="G16" s="2">
        <v>3.8250000000000002</v>
      </c>
      <c r="H16" s="1" t="s">
        <v>414</v>
      </c>
      <c r="I16" s="1" t="s">
        <v>415</v>
      </c>
    </row>
    <row r="17" spans="1:16">
      <c r="A17" s="1" t="s">
        <v>16</v>
      </c>
      <c r="B17" s="1" t="s">
        <v>17</v>
      </c>
      <c r="C17" s="1" t="s">
        <v>33</v>
      </c>
      <c r="D17" s="1" t="s">
        <v>44</v>
      </c>
      <c r="E17" s="1" t="s">
        <v>35</v>
      </c>
      <c r="F17" s="1">
        <v>12</v>
      </c>
      <c r="H17" s="1" t="s">
        <v>47</v>
      </c>
      <c r="I17" s="1" t="s">
        <v>48</v>
      </c>
      <c r="J17" s="1" t="s">
        <v>24</v>
      </c>
      <c r="K17" s="2">
        <v>3.8250000000000002</v>
      </c>
      <c r="L17" s="3">
        <v>0</v>
      </c>
      <c r="M17" s="3">
        <f t="shared" si="0"/>
        <v>0</v>
      </c>
      <c r="N17" s="1" t="s">
        <v>25</v>
      </c>
      <c r="O17" s="4">
        <v>5.9999999999999995E-4</v>
      </c>
      <c r="P17" s="4">
        <v>2E-3</v>
      </c>
    </row>
    <row r="18" spans="1:16">
      <c r="A18" s="1" t="s">
        <v>16</v>
      </c>
      <c r="B18" s="1" t="s">
        <v>17</v>
      </c>
      <c r="C18" s="1" t="s">
        <v>33</v>
      </c>
      <c r="D18" s="1" t="s">
        <v>49</v>
      </c>
      <c r="E18" s="1" t="s">
        <v>50</v>
      </c>
      <c r="F18" s="1">
        <v>6</v>
      </c>
      <c r="H18" s="1" t="s">
        <v>51</v>
      </c>
      <c r="I18" s="1" t="s">
        <v>52</v>
      </c>
      <c r="J18" s="1" t="s">
        <v>24</v>
      </c>
      <c r="K18" s="2">
        <v>20.46</v>
      </c>
      <c r="L18" s="3">
        <v>0</v>
      </c>
      <c r="M18" s="3">
        <f t="shared" si="0"/>
        <v>0</v>
      </c>
      <c r="N18" s="1" t="s">
        <v>25</v>
      </c>
      <c r="O18" s="4">
        <v>0.23845</v>
      </c>
      <c r="P18" s="4">
        <v>4.8789999999999996</v>
      </c>
    </row>
    <row r="19" spans="1:16">
      <c r="G19" s="2">
        <v>20.46</v>
      </c>
      <c r="H19" s="1" t="s">
        <v>409</v>
      </c>
      <c r="I19" s="1" t="s">
        <v>410</v>
      </c>
    </row>
    <row r="20" spans="1:16">
      <c r="A20" s="1" t="s">
        <v>16</v>
      </c>
      <c r="B20" s="1" t="s">
        <v>17</v>
      </c>
      <c r="C20" s="1" t="s">
        <v>33</v>
      </c>
      <c r="D20" s="1" t="s">
        <v>53</v>
      </c>
      <c r="E20" s="1" t="s">
        <v>54</v>
      </c>
      <c r="F20" s="1">
        <v>5</v>
      </c>
      <c r="H20" s="1" t="s">
        <v>55</v>
      </c>
      <c r="I20" s="1" t="s">
        <v>56</v>
      </c>
      <c r="J20" s="1" t="s">
        <v>57</v>
      </c>
      <c r="K20" s="2">
        <v>1</v>
      </c>
      <c r="L20" s="3">
        <v>0</v>
      </c>
      <c r="M20" s="3">
        <f t="shared" si="0"/>
        <v>0</v>
      </c>
      <c r="N20" s="1" t="s">
        <v>25</v>
      </c>
      <c r="O20" s="4">
        <v>5.0000000000000001E-4</v>
      </c>
      <c r="P20" s="4">
        <v>1E-3</v>
      </c>
    </row>
    <row r="21" spans="1:16">
      <c r="A21" s="1" t="s">
        <v>16</v>
      </c>
      <c r="B21" s="1" t="s">
        <v>17</v>
      </c>
      <c r="C21" s="1" t="s">
        <v>58</v>
      </c>
      <c r="D21" s="1" t="s">
        <v>59</v>
      </c>
      <c r="E21" s="1" t="s">
        <v>30</v>
      </c>
      <c r="F21" s="1">
        <v>13</v>
      </c>
      <c r="H21" s="1" t="s">
        <v>60</v>
      </c>
      <c r="I21" s="1" t="s">
        <v>61</v>
      </c>
      <c r="J21" s="1" t="s">
        <v>24</v>
      </c>
      <c r="K21" s="2">
        <v>11.628</v>
      </c>
      <c r="L21" s="3">
        <v>0</v>
      </c>
      <c r="M21" s="3">
        <f t="shared" si="0"/>
        <v>0</v>
      </c>
      <c r="N21" s="1" t="s">
        <v>25</v>
      </c>
      <c r="O21" s="4">
        <v>0</v>
      </c>
      <c r="P21" s="4">
        <v>0</v>
      </c>
    </row>
    <row r="22" spans="1:16">
      <c r="G22" s="2">
        <v>4.7880000000000003</v>
      </c>
      <c r="H22" s="1" t="s">
        <v>416</v>
      </c>
      <c r="I22" s="1" t="s">
        <v>417</v>
      </c>
    </row>
    <row r="23" spans="1:16">
      <c r="G23" s="2">
        <v>6.84</v>
      </c>
      <c r="H23" s="1" t="s">
        <v>418</v>
      </c>
      <c r="I23" s="1" t="s">
        <v>419</v>
      </c>
    </row>
    <row r="24" spans="1:16">
      <c r="A24" s="1" t="s">
        <v>16</v>
      </c>
      <c r="B24" s="1" t="s">
        <v>17</v>
      </c>
      <c r="C24" s="1" t="s">
        <v>58</v>
      </c>
      <c r="D24" s="1" t="s">
        <v>59</v>
      </c>
      <c r="E24" s="1" t="s">
        <v>30</v>
      </c>
      <c r="F24" s="1">
        <v>14</v>
      </c>
      <c r="G24" s="1" t="s">
        <v>21</v>
      </c>
      <c r="H24" s="1" t="s">
        <v>62</v>
      </c>
      <c r="I24" s="1" t="s">
        <v>63</v>
      </c>
      <c r="J24" s="1" t="s">
        <v>64</v>
      </c>
      <c r="K24" s="2">
        <v>12.209</v>
      </c>
      <c r="L24" s="3">
        <v>0</v>
      </c>
      <c r="M24" s="3">
        <f t="shared" si="0"/>
        <v>0</v>
      </c>
      <c r="N24" s="1" t="s">
        <v>25</v>
      </c>
      <c r="O24" s="4">
        <v>0</v>
      </c>
      <c r="P24" s="4">
        <v>0</v>
      </c>
    </row>
    <row r="25" spans="1:16">
      <c r="G25" s="2">
        <v>10.050000000000001</v>
      </c>
      <c r="H25" s="1" t="s">
        <v>420</v>
      </c>
      <c r="I25" s="1" t="s">
        <v>421</v>
      </c>
    </row>
    <row r="26" spans="1:16">
      <c r="G26" s="2">
        <v>2.1589999999999998</v>
      </c>
      <c r="I26" s="1" t="s">
        <v>422</v>
      </c>
    </row>
    <row r="27" spans="1:16">
      <c r="A27" s="1" t="s">
        <v>16</v>
      </c>
      <c r="B27" s="1" t="s">
        <v>17</v>
      </c>
      <c r="C27" s="1" t="s">
        <v>58</v>
      </c>
      <c r="D27" s="1" t="s">
        <v>59</v>
      </c>
      <c r="E27" s="1" t="s">
        <v>30</v>
      </c>
      <c r="F27" s="1">
        <v>15</v>
      </c>
      <c r="H27" s="1" t="s">
        <v>65</v>
      </c>
      <c r="I27" s="1" t="s">
        <v>66</v>
      </c>
      <c r="J27" s="1" t="s">
        <v>64</v>
      </c>
      <c r="K27" s="2">
        <v>2.0249999999999999</v>
      </c>
      <c r="L27" s="3">
        <v>0</v>
      </c>
      <c r="M27" s="3">
        <f t="shared" si="0"/>
        <v>0</v>
      </c>
      <c r="N27" s="1" t="s">
        <v>25</v>
      </c>
      <c r="O27" s="4">
        <v>0</v>
      </c>
      <c r="P27" s="4">
        <v>0</v>
      </c>
    </row>
    <row r="28" spans="1:16">
      <c r="G28" s="2">
        <v>2.0249999999999999</v>
      </c>
      <c r="H28" s="1" t="s">
        <v>423</v>
      </c>
      <c r="I28" s="1" t="s">
        <v>424</v>
      </c>
    </row>
    <row r="29" spans="1:16">
      <c r="A29" s="1" t="s">
        <v>16</v>
      </c>
      <c r="B29" s="1" t="s">
        <v>17</v>
      </c>
      <c r="C29" s="1" t="s">
        <v>58</v>
      </c>
      <c r="D29" s="1" t="s">
        <v>59</v>
      </c>
      <c r="E29" s="1" t="s">
        <v>30</v>
      </c>
      <c r="F29" s="1">
        <v>19</v>
      </c>
      <c r="H29" s="1" t="s">
        <v>67</v>
      </c>
      <c r="I29" s="1" t="s">
        <v>68</v>
      </c>
      <c r="J29" s="1" t="s">
        <v>24</v>
      </c>
      <c r="K29" s="2">
        <v>0.82</v>
      </c>
      <c r="L29" s="3">
        <v>0</v>
      </c>
      <c r="M29" s="3">
        <f t="shared" si="0"/>
        <v>0</v>
      </c>
      <c r="N29" s="1" t="s">
        <v>25</v>
      </c>
      <c r="O29" s="4">
        <v>0</v>
      </c>
      <c r="P29" s="4">
        <v>0</v>
      </c>
    </row>
    <row r="30" spans="1:16">
      <c r="G30" s="2">
        <v>0.82</v>
      </c>
      <c r="H30" s="1" t="s">
        <v>418</v>
      </c>
      <c r="I30" s="1" t="s">
        <v>431</v>
      </c>
    </row>
    <row r="31" spans="1:16">
      <c r="A31" s="1" t="s">
        <v>16</v>
      </c>
      <c r="B31" s="1" t="s">
        <v>17</v>
      </c>
      <c r="C31" s="1" t="s">
        <v>58</v>
      </c>
      <c r="D31" s="1" t="s">
        <v>59</v>
      </c>
      <c r="E31" s="1" t="s">
        <v>30</v>
      </c>
      <c r="F31" s="1">
        <v>21</v>
      </c>
      <c r="H31" s="1" t="s">
        <v>69</v>
      </c>
      <c r="I31" s="1" t="s">
        <v>70</v>
      </c>
      <c r="J31" s="1" t="s">
        <v>57</v>
      </c>
      <c r="K31" s="2">
        <v>14</v>
      </c>
      <c r="L31" s="3">
        <v>0</v>
      </c>
      <c r="M31" s="3">
        <f t="shared" si="0"/>
        <v>0</v>
      </c>
      <c r="N31" s="1" t="s">
        <v>25</v>
      </c>
      <c r="O31" s="4">
        <v>0</v>
      </c>
      <c r="P31" s="4">
        <v>0</v>
      </c>
    </row>
    <row r="32" spans="1:16">
      <c r="A32" s="1" t="s">
        <v>16</v>
      </c>
      <c r="B32" s="1" t="s">
        <v>17</v>
      </c>
      <c r="C32" s="1" t="s">
        <v>58</v>
      </c>
      <c r="D32" s="1" t="s">
        <v>59</v>
      </c>
      <c r="E32" s="1" t="s">
        <v>30</v>
      </c>
      <c r="F32" s="1">
        <v>22</v>
      </c>
      <c r="H32" s="1" t="s">
        <v>71</v>
      </c>
      <c r="I32" s="1" t="s">
        <v>72</v>
      </c>
      <c r="J32" s="1" t="s">
        <v>24</v>
      </c>
      <c r="K32" s="2">
        <v>5.4</v>
      </c>
      <c r="L32" s="3">
        <v>0</v>
      </c>
      <c r="M32" s="3">
        <f t="shared" si="0"/>
        <v>0</v>
      </c>
      <c r="N32" s="1" t="s">
        <v>25</v>
      </c>
      <c r="O32" s="4">
        <v>0</v>
      </c>
      <c r="P32" s="4">
        <v>0</v>
      </c>
    </row>
    <row r="33" spans="1:16">
      <c r="G33" s="5">
        <v>5.4</v>
      </c>
      <c r="H33" s="6"/>
      <c r="I33" s="6" t="s">
        <v>436</v>
      </c>
    </row>
    <row r="34" spans="1:16">
      <c r="A34" s="1" t="s">
        <v>16</v>
      </c>
      <c r="B34" s="1" t="s">
        <v>17</v>
      </c>
      <c r="C34" s="1" t="s">
        <v>58</v>
      </c>
      <c r="D34" s="1" t="s">
        <v>59</v>
      </c>
      <c r="E34" s="1" t="s">
        <v>30</v>
      </c>
      <c r="F34" s="1">
        <v>26</v>
      </c>
      <c r="H34" s="1" t="s">
        <v>73</v>
      </c>
      <c r="I34" s="1" t="s">
        <v>74</v>
      </c>
      <c r="J34" s="1" t="s">
        <v>24</v>
      </c>
      <c r="K34" s="2">
        <v>20.46</v>
      </c>
      <c r="L34" s="3">
        <v>0</v>
      </c>
      <c r="M34" s="3">
        <f t="shared" si="0"/>
        <v>0</v>
      </c>
      <c r="N34" s="1" t="s">
        <v>25</v>
      </c>
      <c r="O34" s="4">
        <v>0</v>
      </c>
      <c r="P34" s="4">
        <v>0</v>
      </c>
    </row>
    <row r="35" spans="1:16">
      <c r="G35" s="2">
        <v>20.46</v>
      </c>
      <c r="H35" s="1" t="s">
        <v>444</v>
      </c>
      <c r="I35" s="1" t="s">
        <v>445</v>
      </c>
    </row>
    <row r="36" spans="1:16">
      <c r="A36" s="1" t="s">
        <v>16</v>
      </c>
      <c r="B36" s="1" t="s">
        <v>17</v>
      </c>
      <c r="C36" s="1" t="s">
        <v>58</v>
      </c>
      <c r="D36" s="1" t="s">
        <v>75</v>
      </c>
      <c r="E36" s="1" t="s">
        <v>30</v>
      </c>
      <c r="F36" s="1">
        <v>16</v>
      </c>
      <c r="H36" s="1" t="s">
        <v>76</v>
      </c>
      <c r="I36" s="1" t="s">
        <v>77</v>
      </c>
      <c r="J36" s="1" t="s">
        <v>64</v>
      </c>
      <c r="K36" s="2">
        <v>0.54500000000000004</v>
      </c>
      <c r="L36" s="3">
        <v>0</v>
      </c>
      <c r="M36" s="3">
        <f t="shared" si="0"/>
        <v>0</v>
      </c>
      <c r="N36" s="1" t="s">
        <v>25</v>
      </c>
      <c r="O36" s="4">
        <v>0</v>
      </c>
      <c r="P36" s="4">
        <v>0</v>
      </c>
    </row>
    <row r="37" spans="1:16">
      <c r="G37" s="2">
        <v>0.54500000000000004</v>
      </c>
      <c r="H37" s="1" t="s">
        <v>425</v>
      </c>
      <c r="I37" s="1" t="s">
        <v>426</v>
      </c>
    </row>
    <row r="38" spans="1:16">
      <c r="A38" s="1" t="s">
        <v>16</v>
      </c>
      <c r="B38" s="1" t="s">
        <v>17</v>
      </c>
      <c r="C38" s="1" t="s">
        <v>58</v>
      </c>
      <c r="D38" s="1" t="s">
        <v>75</v>
      </c>
      <c r="E38" s="1" t="s">
        <v>30</v>
      </c>
      <c r="F38" s="1">
        <v>17</v>
      </c>
      <c r="H38" s="1" t="s">
        <v>78</v>
      </c>
      <c r="I38" s="1" t="s">
        <v>79</v>
      </c>
      <c r="J38" s="1" t="s">
        <v>24</v>
      </c>
      <c r="K38" s="2">
        <v>1.72</v>
      </c>
      <c r="L38" s="3">
        <v>0</v>
      </c>
      <c r="M38" s="3">
        <f t="shared" si="0"/>
        <v>0</v>
      </c>
      <c r="N38" s="1" t="s">
        <v>25</v>
      </c>
      <c r="O38" s="4">
        <v>0</v>
      </c>
      <c r="P38" s="4">
        <v>0</v>
      </c>
    </row>
    <row r="39" spans="1:16">
      <c r="G39" s="2">
        <v>1.72</v>
      </c>
      <c r="H39" s="1" t="s">
        <v>427</v>
      </c>
      <c r="I39" s="1" t="s">
        <v>428</v>
      </c>
    </row>
    <row r="40" spans="1:16">
      <c r="A40" s="1" t="s">
        <v>16</v>
      </c>
      <c r="B40" s="1" t="s">
        <v>17</v>
      </c>
      <c r="C40" s="1" t="s">
        <v>58</v>
      </c>
      <c r="D40" s="1" t="s">
        <v>75</v>
      </c>
      <c r="E40" s="1" t="s">
        <v>30</v>
      </c>
      <c r="F40" s="1">
        <v>18</v>
      </c>
      <c r="H40" s="1" t="s">
        <v>80</v>
      </c>
      <c r="I40" s="1" t="s">
        <v>81</v>
      </c>
      <c r="J40" s="1" t="s">
        <v>82</v>
      </c>
      <c r="K40" s="2">
        <v>1.8</v>
      </c>
      <c r="L40" s="3">
        <v>0</v>
      </c>
      <c r="M40" s="3">
        <f t="shared" si="0"/>
        <v>0</v>
      </c>
      <c r="N40" s="1" t="s">
        <v>25</v>
      </c>
      <c r="O40" s="4">
        <v>0</v>
      </c>
      <c r="P40" s="4">
        <v>0</v>
      </c>
    </row>
    <row r="41" spans="1:16">
      <c r="G41" s="2">
        <v>1.8</v>
      </c>
      <c r="H41" s="1" t="s">
        <v>429</v>
      </c>
      <c r="I41" s="1" t="s">
        <v>430</v>
      </c>
    </row>
    <row r="42" spans="1:16">
      <c r="A42" s="1" t="s">
        <v>16</v>
      </c>
      <c r="B42" s="1" t="s">
        <v>17</v>
      </c>
      <c r="C42" s="1" t="s">
        <v>58</v>
      </c>
      <c r="D42" s="1" t="s">
        <v>75</v>
      </c>
      <c r="E42" s="1" t="s">
        <v>30</v>
      </c>
      <c r="F42" s="1">
        <v>20</v>
      </c>
      <c r="H42" s="1" t="s">
        <v>83</v>
      </c>
      <c r="I42" s="1" t="s">
        <v>84</v>
      </c>
      <c r="J42" s="1" t="s">
        <v>24</v>
      </c>
      <c r="K42" s="2">
        <v>5.415</v>
      </c>
      <c r="L42" s="3">
        <v>0</v>
      </c>
      <c r="M42" s="3">
        <f t="shared" si="0"/>
        <v>0</v>
      </c>
      <c r="N42" s="1" t="s">
        <v>25</v>
      </c>
      <c r="O42" s="4">
        <v>0</v>
      </c>
      <c r="P42" s="4">
        <v>0</v>
      </c>
    </row>
    <row r="43" spans="1:16">
      <c r="G43" s="2">
        <v>4.3499999999999996</v>
      </c>
      <c r="H43" s="1" t="s">
        <v>432</v>
      </c>
      <c r="I43" s="1" t="s">
        <v>433</v>
      </c>
    </row>
    <row r="44" spans="1:16">
      <c r="G44" s="2">
        <v>1.0649999999999999</v>
      </c>
      <c r="H44" s="1" t="s">
        <v>434</v>
      </c>
      <c r="I44" s="1" t="s">
        <v>435</v>
      </c>
    </row>
    <row r="45" spans="1:16">
      <c r="A45" s="1" t="s">
        <v>16</v>
      </c>
      <c r="B45" s="1" t="s">
        <v>17</v>
      </c>
      <c r="C45" s="1" t="s">
        <v>58</v>
      </c>
      <c r="D45" s="1" t="s">
        <v>75</v>
      </c>
      <c r="E45" s="1" t="s">
        <v>30</v>
      </c>
      <c r="F45" s="1">
        <v>23</v>
      </c>
      <c r="H45" s="1" t="s">
        <v>85</v>
      </c>
      <c r="I45" s="1" t="s">
        <v>86</v>
      </c>
      <c r="J45" s="1" t="s">
        <v>57</v>
      </c>
      <c r="K45" s="2">
        <v>34</v>
      </c>
      <c r="L45" s="3">
        <v>0</v>
      </c>
      <c r="M45" s="3">
        <f t="shared" si="0"/>
        <v>0</v>
      </c>
      <c r="N45" s="1" t="s">
        <v>25</v>
      </c>
      <c r="O45" s="4">
        <v>0</v>
      </c>
      <c r="P45" s="4">
        <v>0</v>
      </c>
    </row>
    <row r="46" spans="1:16">
      <c r="G46" s="5">
        <v>34</v>
      </c>
      <c r="H46" s="6" t="s">
        <v>437</v>
      </c>
      <c r="I46" s="6" t="s">
        <v>438</v>
      </c>
    </row>
    <row r="47" spans="1:16">
      <c r="A47" s="1" t="s">
        <v>16</v>
      </c>
      <c r="B47" s="1" t="s">
        <v>17</v>
      </c>
      <c r="C47" s="1" t="s">
        <v>58</v>
      </c>
      <c r="D47" s="1" t="s">
        <v>75</v>
      </c>
      <c r="E47" s="1" t="s">
        <v>30</v>
      </c>
      <c r="F47" s="1">
        <v>24</v>
      </c>
      <c r="H47" s="1" t="s">
        <v>87</v>
      </c>
      <c r="I47" s="1" t="s">
        <v>88</v>
      </c>
      <c r="J47" s="1" t="s">
        <v>57</v>
      </c>
      <c r="K47" s="2">
        <v>19</v>
      </c>
      <c r="L47" s="3">
        <v>0</v>
      </c>
      <c r="M47" s="3">
        <f t="shared" si="0"/>
        <v>0</v>
      </c>
      <c r="N47" s="1" t="s">
        <v>25</v>
      </c>
      <c r="O47" s="4">
        <v>0</v>
      </c>
      <c r="P47" s="4">
        <v>0</v>
      </c>
    </row>
    <row r="48" spans="1:16">
      <c r="G48" s="2">
        <v>19</v>
      </c>
      <c r="H48" s="1" t="s">
        <v>439</v>
      </c>
      <c r="I48" s="1" t="s">
        <v>440</v>
      </c>
    </row>
    <row r="49" spans="1:16">
      <c r="A49" s="1" t="s">
        <v>16</v>
      </c>
      <c r="B49" s="1" t="s">
        <v>17</v>
      </c>
      <c r="C49" s="1" t="s">
        <v>58</v>
      </c>
      <c r="D49" s="1" t="s">
        <v>75</v>
      </c>
      <c r="E49" s="1" t="s">
        <v>30</v>
      </c>
      <c r="F49" s="1">
        <v>25</v>
      </c>
      <c r="H49" s="1" t="s">
        <v>89</v>
      </c>
      <c r="I49" s="1" t="s">
        <v>90</v>
      </c>
      <c r="J49" s="1" t="s">
        <v>57</v>
      </c>
      <c r="K49" s="2">
        <v>3</v>
      </c>
      <c r="L49" s="3">
        <v>0</v>
      </c>
      <c r="M49" s="3">
        <f t="shared" si="0"/>
        <v>0</v>
      </c>
      <c r="N49" s="1" t="s">
        <v>25</v>
      </c>
      <c r="O49" s="4">
        <v>0</v>
      </c>
      <c r="P49" s="4">
        <v>0</v>
      </c>
    </row>
    <row r="50" spans="1:16">
      <c r="G50" s="2">
        <v>1</v>
      </c>
      <c r="I50" s="1" t="s">
        <v>441</v>
      </c>
    </row>
    <row r="51" spans="1:16">
      <c r="G51" s="2">
        <v>2</v>
      </c>
      <c r="H51" s="1" t="s">
        <v>442</v>
      </c>
      <c r="I51" s="1" t="s">
        <v>443</v>
      </c>
    </row>
    <row r="52" spans="1:16">
      <c r="A52" s="1" t="s">
        <v>16</v>
      </c>
      <c r="B52" s="1" t="s">
        <v>17</v>
      </c>
      <c r="C52" s="1" t="s">
        <v>58</v>
      </c>
      <c r="D52" s="1" t="s">
        <v>75</v>
      </c>
      <c r="E52" s="1" t="s">
        <v>30</v>
      </c>
      <c r="F52" s="1">
        <v>27</v>
      </c>
      <c r="H52" s="1" t="s">
        <v>91</v>
      </c>
      <c r="I52" s="1" t="s">
        <v>92</v>
      </c>
      <c r="J52" s="1" t="s">
        <v>24</v>
      </c>
      <c r="K52" s="2">
        <v>47.454999999999998</v>
      </c>
      <c r="L52" s="3">
        <v>0</v>
      </c>
      <c r="M52" s="3">
        <f t="shared" si="0"/>
        <v>0</v>
      </c>
      <c r="N52" s="1" t="s">
        <v>25</v>
      </c>
      <c r="O52" s="4">
        <v>0</v>
      </c>
      <c r="P52" s="4">
        <v>0</v>
      </c>
    </row>
    <row r="53" spans="1:16">
      <c r="G53" s="2">
        <v>22.465</v>
      </c>
      <c r="H53" s="1" t="s">
        <v>446</v>
      </c>
      <c r="I53" s="1" t="s">
        <v>447</v>
      </c>
    </row>
    <row r="54" spans="1:16">
      <c r="G54" s="2">
        <v>18.690000000000001</v>
      </c>
      <c r="H54" s="1" t="s">
        <v>448</v>
      </c>
      <c r="I54" s="1" t="s">
        <v>449</v>
      </c>
    </row>
    <row r="55" spans="1:16">
      <c r="G55" s="2">
        <v>6.3</v>
      </c>
      <c r="H55" s="1" t="s">
        <v>450</v>
      </c>
      <c r="I55" s="1" t="s">
        <v>451</v>
      </c>
    </row>
    <row r="56" spans="1:16">
      <c r="A56" s="1" t="s">
        <v>16</v>
      </c>
      <c r="B56" s="1" t="s">
        <v>17</v>
      </c>
      <c r="C56" s="1" t="s">
        <v>58</v>
      </c>
      <c r="D56" s="1" t="s">
        <v>75</v>
      </c>
      <c r="E56" s="1" t="s">
        <v>30</v>
      </c>
      <c r="F56" s="1">
        <v>28</v>
      </c>
      <c r="H56" s="1" t="s">
        <v>93</v>
      </c>
      <c r="I56" s="1" t="s">
        <v>94</v>
      </c>
      <c r="J56" s="1" t="s">
        <v>24</v>
      </c>
      <c r="K56" s="2">
        <v>209.37</v>
      </c>
      <c r="L56" s="3">
        <v>0</v>
      </c>
      <c r="M56" s="3">
        <f t="shared" si="0"/>
        <v>0</v>
      </c>
      <c r="N56" s="1" t="s">
        <v>25</v>
      </c>
      <c r="O56" s="4">
        <v>0</v>
      </c>
      <c r="P56" s="4">
        <v>0</v>
      </c>
    </row>
    <row r="57" spans="1:16">
      <c r="G57" s="2">
        <v>96.543999999999997</v>
      </c>
      <c r="H57" s="1" t="s">
        <v>452</v>
      </c>
      <c r="I57" s="1" t="s">
        <v>453</v>
      </c>
    </row>
    <row r="58" spans="1:16">
      <c r="G58" s="2">
        <v>57.003999999999998</v>
      </c>
      <c r="H58" s="1" t="s">
        <v>454</v>
      </c>
      <c r="I58" s="1" t="s">
        <v>455</v>
      </c>
    </row>
    <row r="59" spans="1:16">
      <c r="G59" s="2">
        <v>5.1219999999999999</v>
      </c>
      <c r="I59" s="1" t="s">
        <v>456</v>
      </c>
    </row>
    <row r="60" spans="1:16">
      <c r="G60" s="2">
        <v>50.7</v>
      </c>
      <c r="H60" s="1" t="s">
        <v>457</v>
      </c>
      <c r="I60" s="1" t="s">
        <v>458</v>
      </c>
    </row>
    <row r="61" spans="1:16">
      <c r="A61" s="1" t="s">
        <v>16</v>
      </c>
      <c r="B61" s="1" t="s">
        <v>17</v>
      </c>
      <c r="C61" s="1" t="s">
        <v>58</v>
      </c>
      <c r="D61" s="1" t="s">
        <v>75</v>
      </c>
      <c r="E61" s="1" t="s">
        <v>30</v>
      </c>
      <c r="F61" s="1">
        <v>29</v>
      </c>
      <c r="H61" s="1" t="s">
        <v>95</v>
      </c>
      <c r="I61" s="1" t="s">
        <v>96</v>
      </c>
      <c r="J61" s="1" t="s">
        <v>97</v>
      </c>
      <c r="K61" s="2">
        <v>43.850999999999999</v>
      </c>
      <c r="L61" s="3">
        <v>0</v>
      </c>
      <c r="M61" s="3">
        <f t="shared" si="0"/>
        <v>0</v>
      </c>
      <c r="N61" s="1" t="s">
        <v>25</v>
      </c>
      <c r="O61" s="4">
        <v>0</v>
      </c>
      <c r="P61" s="4">
        <v>0</v>
      </c>
    </row>
    <row r="62" spans="1:16">
      <c r="A62" s="1" t="s">
        <v>16</v>
      </c>
      <c r="B62" s="1" t="s">
        <v>17</v>
      </c>
      <c r="C62" s="1" t="s">
        <v>58</v>
      </c>
      <c r="D62" s="1" t="s">
        <v>75</v>
      </c>
      <c r="E62" s="1" t="s">
        <v>30</v>
      </c>
      <c r="F62" s="1">
        <v>30</v>
      </c>
      <c r="H62" s="1" t="s">
        <v>98</v>
      </c>
      <c r="I62" s="1" t="s">
        <v>99</v>
      </c>
      <c r="J62" s="1" t="s">
        <v>97</v>
      </c>
      <c r="K62" s="2">
        <v>131.553</v>
      </c>
      <c r="L62" s="3">
        <v>0</v>
      </c>
      <c r="M62" s="3">
        <f t="shared" si="0"/>
        <v>0</v>
      </c>
      <c r="N62" s="1" t="s">
        <v>25</v>
      </c>
      <c r="O62" s="4">
        <v>0</v>
      </c>
      <c r="P62" s="4">
        <v>0</v>
      </c>
    </row>
    <row r="63" spans="1:16">
      <c r="G63" s="2">
        <v>131.553</v>
      </c>
      <c r="I63" s="1" t="s">
        <v>459</v>
      </c>
    </row>
    <row r="64" spans="1:16">
      <c r="A64" s="1" t="s">
        <v>16</v>
      </c>
      <c r="B64" s="1" t="s">
        <v>17</v>
      </c>
      <c r="C64" s="1" t="s">
        <v>58</v>
      </c>
      <c r="D64" s="1" t="s">
        <v>75</v>
      </c>
      <c r="E64" s="1" t="s">
        <v>30</v>
      </c>
      <c r="F64" s="1">
        <v>31</v>
      </c>
      <c r="H64" s="1" t="s">
        <v>100</v>
      </c>
      <c r="I64" s="1" t="s">
        <v>101</v>
      </c>
      <c r="J64" s="1" t="s">
        <v>97</v>
      </c>
      <c r="K64" s="2">
        <v>43.850999999999999</v>
      </c>
      <c r="L64" s="3">
        <v>0</v>
      </c>
      <c r="M64" s="3">
        <f t="shared" si="0"/>
        <v>0</v>
      </c>
      <c r="N64" s="1" t="s">
        <v>25</v>
      </c>
      <c r="O64" s="4">
        <v>0</v>
      </c>
      <c r="P64" s="4">
        <v>0</v>
      </c>
    </row>
    <row r="65" spans="1:16">
      <c r="A65" s="1" t="s">
        <v>16</v>
      </c>
      <c r="B65" s="1" t="s">
        <v>17</v>
      </c>
      <c r="C65" s="1" t="s">
        <v>58</v>
      </c>
      <c r="D65" s="1" t="s">
        <v>75</v>
      </c>
      <c r="E65" s="1" t="s">
        <v>30</v>
      </c>
      <c r="F65" s="1">
        <v>32</v>
      </c>
      <c r="H65" s="1" t="s">
        <v>102</v>
      </c>
      <c r="I65" s="1" t="s">
        <v>103</v>
      </c>
      <c r="J65" s="1" t="s">
        <v>97</v>
      </c>
      <c r="K65" s="2">
        <v>394.65899999999999</v>
      </c>
      <c r="L65" s="3">
        <v>0</v>
      </c>
      <c r="M65" s="3">
        <f t="shared" si="0"/>
        <v>0</v>
      </c>
      <c r="N65" s="1" t="s">
        <v>25</v>
      </c>
      <c r="O65" s="4">
        <v>0</v>
      </c>
      <c r="P65" s="4">
        <v>0</v>
      </c>
    </row>
    <row r="66" spans="1:16">
      <c r="G66" s="2">
        <v>394.65899999999999</v>
      </c>
      <c r="I66" s="1" t="s">
        <v>460</v>
      </c>
    </row>
    <row r="67" spans="1:16">
      <c r="A67" s="1" t="s">
        <v>16</v>
      </c>
      <c r="B67" s="1" t="s">
        <v>17</v>
      </c>
      <c r="C67" s="1" t="s">
        <v>58</v>
      </c>
      <c r="D67" s="1" t="s">
        <v>75</v>
      </c>
      <c r="E67" s="1" t="s">
        <v>30</v>
      </c>
      <c r="F67" s="1">
        <v>33</v>
      </c>
      <c r="H67" s="1" t="s">
        <v>104</v>
      </c>
      <c r="I67" s="1" t="s">
        <v>105</v>
      </c>
      <c r="J67" s="1" t="s">
        <v>97</v>
      </c>
      <c r="K67" s="2">
        <v>43.850999999999999</v>
      </c>
      <c r="L67" s="3">
        <v>0</v>
      </c>
      <c r="M67" s="3">
        <f t="shared" si="0"/>
        <v>0</v>
      </c>
      <c r="N67" s="1" t="s">
        <v>25</v>
      </c>
      <c r="O67" s="4">
        <v>0</v>
      </c>
      <c r="P67" s="4">
        <v>0</v>
      </c>
    </row>
    <row r="68" spans="1:16">
      <c r="A68" s="1" t="s">
        <v>16</v>
      </c>
      <c r="B68" s="1" t="s">
        <v>17</v>
      </c>
      <c r="C68" s="1" t="s">
        <v>58</v>
      </c>
      <c r="D68" s="1" t="s">
        <v>75</v>
      </c>
      <c r="E68" s="1" t="s">
        <v>30</v>
      </c>
      <c r="F68" s="1">
        <v>34</v>
      </c>
      <c r="H68" s="1" t="s">
        <v>106</v>
      </c>
      <c r="I68" s="1" t="s">
        <v>107</v>
      </c>
      <c r="J68" s="1" t="s">
        <v>97</v>
      </c>
      <c r="K68" s="2">
        <v>175.404</v>
      </c>
      <c r="L68" s="3">
        <v>0</v>
      </c>
      <c r="M68" s="3">
        <f t="shared" si="0"/>
        <v>0</v>
      </c>
      <c r="N68" s="1" t="s">
        <v>25</v>
      </c>
      <c r="O68" s="4">
        <v>0</v>
      </c>
      <c r="P68" s="4">
        <v>0</v>
      </c>
    </row>
    <row r="69" spans="1:16">
      <c r="G69" s="2">
        <v>175.404</v>
      </c>
      <c r="I69" s="1" t="s">
        <v>461</v>
      </c>
    </row>
    <row r="70" spans="1:16">
      <c r="A70" s="1" t="s">
        <v>16</v>
      </c>
      <c r="B70" s="1" t="s">
        <v>17</v>
      </c>
      <c r="C70" s="1" t="s">
        <v>58</v>
      </c>
      <c r="D70" s="1" t="s">
        <v>75</v>
      </c>
      <c r="E70" s="1" t="s">
        <v>30</v>
      </c>
      <c r="F70" s="1">
        <v>35</v>
      </c>
      <c r="H70" s="1" t="s">
        <v>108</v>
      </c>
      <c r="I70" s="1" t="s">
        <v>109</v>
      </c>
      <c r="J70" s="1" t="s">
        <v>97</v>
      </c>
      <c r="K70" s="2">
        <v>40.206000000000003</v>
      </c>
      <c r="L70" s="3">
        <v>0</v>
      </c>
      <c r="M70" s="3">
        <f t="shared" si="0"/>
        <v>0</v>
      </c>
      <c r="N70" s="1" t="s">
        <v>25</v>
      </c>
      <c r="O70" s="4">
        <v>0</v>
      </c>
      <c r="P70" s="4">
        <v>0</v>
      </c>
    </row>
    <row r="71" spans="1:16">
      <c r="G71" s="2">
        <v>40.206000000000003</v>
      </c>
      <c r="I71" s="1" t="s">
        <v>462</v>
      </c>
    </row>
    <row r="72" spans="1:16">
      <c r="A72" s="1" t="s">
        <v>16</v>
      </c>
      <c r="B72" s="1" t="s">
        <v>17</v>
      </c>
      <c r="C72" s="1" t="s">
        <v>58</v>
      </c>
      <c r="D72" s="1" t="s">
        <v>75</v>
      </c>
      <c r="E72" s="1" t="s">
        <v>30</v>
      </c>
      <c r="F72" s="1">
        <v>36</v>
      </c>
      <c r="H72" s="1" t="s">
        <v>110</v>
      </c>
      <c r="I72" s="1" t="s">
        <v>111</v>
      </c>
      <c r="J72" s="1" t="s">
        <v>97</v>
      </c>
      <c r="K72" s="2">
        <v>3.645</v>
      </c>
      <c r="L72" s="3">
        <v>0</v>
      </c>
      <c r="M72" s="3">
        <f t="shared" si="0"/>
        <v>0</v>
      </c>
      <c r="N72" s="1" t="s">
        <v>25</v>
      </c>
      <c r="O72" s="4">
        <v>0</v>
      </c>
      <c r="P72" s="4">
        <v>0</v>
      </c>
    </row>
    <row r="73" spans="1:16">
      <c r="A73" s="1" t="s">
        <v>16</v>
      </c>
      <c r="B73" s="1" t="s">
        <v>17</v>
      </c>
      <c r="C73" s="1" t="s">
        <v>112</v>
      </c>
      <c r="D73" s="1" t="s">
        <v>113</v>
      </c>
      <c r="E73" s="1" t="s">
        <v>114</v>
      </c>
      <c r="F73" s="1">
        <v>42</v>
      </c>
      <c r="H73" s="1" t="s">
        <v>115</v>
      </c>
      <c r="I73" s="1" t="s">
        <v>116</v>
      </c>
      <c r="J73" s="1" t="s">
        <v>57</v>
      </c>
      <c r="K73" s="2">
        <v>1</v>
      </c>
      <c r="L73" s="3">
        <v>0</v>
      </c>
      <c r="M73" s="3">
        <f t="shared" si="0"/>
        <v>0</v>
      </c>
      <c r="N73" s="1" t="s">
        <v>25</v>
      </c>
      <c r="O73" s="4">
        <v>2.588E-2</v>
      </c>
      <c r="P73" s="4">
        <v>2.5999999999999999E-2</v>
      </c>
    </row>
    <row r="74" spans="1:16">
      <c r="A74" s="1" t="s">
        <v>16</v>
      </c>
      <c r="B74" s="1" t="s">
        <v>17</v>
      </c>
      <c r="C74" s="1" t="s">
        <v>112</v>
      </c>
      <c r="D74" s="1" t="s">
        <v>113</v>
      </c>
      <c r="E74" s="1" t="s">
        <v>114</v>
      </c>
      <c r="F74" s="1">
        <v>43</v>
      </c>
      <c r="H74" s="1" t="s">
        <v>117</v>
      </c>
      <c r="I74" s="1" t="s">
        <v>118</v>
      </c>
      <c r="J74" s="1" t="s">
        <v>57</v>
      </c>
      <c r="K74" s="2">
        <v>1.01</v>
      </c>
      <c r="L74" s="3">
        <v>0</v>
      </c>
      <c r="M74" s="3">
        <f t="shared" si="0"/>
        <v>0</v>
      </c>
      <c r="N74" s="1" t="s">
        <v>25</v>
      </c>
      <c r="O74" s="4">
        <v>8.7999999999999995E-2</v>
      </c>
      <c r="P74" s="4">
        <v>8.8999999999999996E-2</v>
      </c>
    </row>
    <row r="75" spans="1:16">
      <c r="A75" s="1" t="s">
        <v>16</v>
      </c>
      <c r="B75" s="1" t="s">
        <v>17</v>
      </c>
      <c r="C75" s="1" t="s">
        <v>112</v>
      </c>
      <c r="D75" s="1" t="s">
        <v>34</v>
      </c>
      <c r="E75" s="1" t="s">
        <v>114</v>
      </c>
      <c r="F75" s="1">
        <v>37</v>
      </c>
      <c r="H75" s="1" t="s">
        <v>119</v>
      </c>
      <c r="I75" s="1" t="s">
        <v>120</v>
      </c>
      <c r="J75" s="1" t="s">
        <v>24</v>
      </c>
      <c r="K75" s="2">
        <v>209.37</v>
      </c>
      <c r="L75" s="3">
        <v>0</v>
      </c>
      <c r="M75" s="3">
        <f t="shared" si="0"/>
        <v>0</v>
      </c>
      <c r="N75" s="1" t="s">
        <v>25</v>
      </c>
      <c r="O75" s="4">
        <v>1.521E-2</v>
      </c>
      <c r="P75" s="4">
        <v>3.1850000000000001</v>
      </c>
    </row>
    <row r="76" spans="1:16">
      <c r="A76" s="1" t="s">
        <v>16</v>
      </c>
      <c r="B76" s="1" t="s">
        <v>17</v>
      </c>
      <c r="C76" s="1" t="s">
        <v>112</v>
      </c>
      <c r="D76" s="1" t="s">
        <v>53</v>
      </c>
      <c r="E76" s="1" t="s">
        <v>114</v>
      </c>
      <c r="F76" s="1">
        <v>38</v>
      </c>
      <c r="H76" s="1" t="s">
        <v>121</v>
      </c>
      <c r="I76" s="1" t="s">
        <v>122</v>
      </c>
      <c r="J76" s="1" t="s">
        <v>57</v>
      </c>
      <c r="K76" s="2">
        <v>1</v>
      </c>
      <c r="L76" s="3">
        <v>0</v>
      </c>
      <c r="M76" s="3">
        <f t="shared" si="0"/>
        <v>0</v>
      </c>
      <c r="N76" s="1" t="s">
        <v>25</v>
      </c>
      <c r="O76" s="4">
        <v>9.2800000000000001E-3</v>
      </c>
      <c r="P76" s="4">
        <v>8.9999999999999993E-3</v>
      </c>
    </row>
    <row r="77" spans="1:16">
      <c r="A77" s="1" t="s">
        <v>16</v>
      </c>
      <c r="B77" s="1" t="s">
        <v>17</v>
      </c>
      <c r="C77" s="1" t="s">
        <v>112</v>
      </c>
      <c r="D77" s="1" t="s">
        <v>53</v>
      </c>
      <c r="E77" s="1" t="s">
        <v>114</v>
      </c>
      <c r="F77" s="1">
        <v>39</v>
      </c>
      <c r="H77" s="1" t="s">
        <v>121</v>
      </c>
      <c r="I77" s="1" t="s">
        <v>123</v>
      </c>
      <c r="J77" s="1" t="s">
        <v>57</v>
      </c>
      <c r="K77" s="2">
        <v>1</v>
      </c>
      <c r="L77" s="3">
        <v>0</v>
      </c>
      <c r="M77" s="3">
        <f t="shared" si="0"/>
        <v>0</v>
      </c>
      <c r="N77" s="1" t="s">
        <v>25</v>
      </c>
      <c r="O77" s="4">
        <v>9.2800000000000001E-3</v>
      </c>
      <c r="P77" s="4">
        <v>8.9999999999999993E-3</v>
      </c>
    </row>
    <row r="78" spans="1:16">
      <c r="A78" s="1" t="s">
        <v>16</v>
      </c>
      <c r="B78" s="1" t="s">
        <v>17</v>
      </c>
      <c r="C78" s="1" t="s">
        <v>112</v>
      </c>
      <c r="D78" s="1" t="s">
        <v>53</v>
      </c>
      <c r="E78" s="1" t="s">
        <v>114</v>
      </c>
      <c r="F78" s="1">
        <v>40</v>
      </c>
      <c r="H78" s="1" t="s">
        <v>124</v>
      </c>
      <c r="I78" s="1" t="s">
        <v>125</v>
      </c>
      <c r="J78" s="1" t="s">
        <v>82</v>
      </c>
      <c r="K78" s="2">
        <v>6</v>
      </c>
      <c r="L78" s="3">
        <v>0</v>
      </c>
      <c r="M78" s="3">
        <f t="shared" si="0"/>
        <v>0</v>
      </c>
      <c r="N78" s="1" t="s">
        <v>25</v>
      </c>
      <c r="O78" s="4">
        <v>4.4130000000000003E-2</v>
      </c>
      <c r="P78" s="4">
        <v>0.26500000000000001</v>
      </c>
    </row>
    <row r="79" spans="1:16">
      <c r="G79" s="2">
        <v>6</v>
      </c>
      <c r="I79" s="1" t="s">
        <v>463</v>
      </c>
    </row>
    <row r="80" spans="1:16">
      <c r="A80" s="1" t="s">
        <v>16</v>
      </c>
      <c r="B80" s="1" t="s">
        <v>17</v>
      </c>
      <c r="C80" s="1" t="s">
        <v>112</v>
      </c>
      <c r="D80" s="1" t="s">
        <v>53</v>
      </c>
      <c r="E80" s="1" t="s">
        <v>114</v>
      </c>
      <c r="F80" s="1">
        <v>41</v>
      </c>
      <c r="H80" s="1" t="s">
        <v>126</v>
      </c>
      <c r="I80" s="1" t="s">
        <v>127</v>
      </c>
      <c r="J80" s="1" t="s">
        <v>82</v>
      </c>
      <c r="K80" s="2">
        <v>6</v>
      </c>
      <c r="L80" s="3">
        <v>0</v>
      </c>
      <c r="M80" s="3">
        <f t="shared" si="0"/>
        <v>0</v>
      </c>
      <c r="N80" s="1" t="s">
        <v>25</v>
      </c>
      <c r="O80" s="4">
        <v>6.275E-2</v>
      </c>
      <c r="P80" s="4">
        <v>0.377</v>
      </c>
    </row>
    <row r="81" spans="1:16">
      <c r="A81" s="1" t="s">
        <v>16</v>
      </c>
      <c r="B81" s="1" t="s">
        <v>17</v>
      </c>
      <c r="C81" s="1" t="s">
        <v>112</v>
      </c>
      <c r="D81" s="1" t="s">
        <v>128</v>
      </c>
      <c r="E81" s="1" t="s">
        <v>114</v>
      </c>
      <c r="F81" s="1">
        <v>44</v>
      </c>
      <c r="H81" s="1" t="s">
        <v>129</v>
      </c>
      <c r="I81" s="1" t="s">
        <v>130</v>
      </c>
      <c r="J81" s="1" t="s">
        <v>97</v>
      </c>
      <c r="K81" s="2">
        <v>14.8</v>
      </c>
      <c r="L81" s="3">
        <v>0</v>
      </c>
      <c r="M81" s="3">
        <f t="shared" si="0"/>
        <v>0</v>
      </c>
      <c r="N81" s="1" t="s">
        <v>25</v>
      </c>
      <c r="O81" s="4">
        <v>0</v>
      </c>
      <c r="P81" s="4">
        <v>0</v>
      </c>
    </row>
    <row r="82" spans="1:16">
      <c r="A82" s="1" t="s">
        <v>16</v>
      </c>
      <c r="B82" s="1" t="s">
        <v>17</v>
      </c>
      <c r="C82" s="1" t="s">
        <v>131</v>
      </c>
      <c r="D82" s="1" t="s">
        <v>132</v>
      </c>
      <c r="E82" s="1" t="s">
        <v>133</v>
      </c>
      <c r="F82" s="1">
        <v>45</v>
      </c>
      <c r="H82" s="1" t="s">
        <v>134</v>
      </c>
      <c r="I82" s="1" t="s">
        <v>135</v>
      </c>
      <c r="J82" s="1" t="s">
        <v>136</v>
      </c>
      <c r="K82" s="2">
        <v>3184.59</v>
      </c>
      <c r="L82" s="3">
        <v>0</v>
      </c>
      <c r="M82" s="3">
        <f t="shared" si="0"/>
        <v>0</v>
      </c>
      <c r="N82" s="1" t="s">
        <v>25</v>
      </c>
      <c r="O82" s="4">
        <v>0</v>
      </c>
      <c r="P82" s="4">
        <v>0</v>
      </c>
    </row>
    <row r="83" spans="1:16">
      <c r="A83" s="1" t="s">
        <v>16</v>
      </c>
      <c r="B83" s="1" t="s">
        <v>17</v>
      </c>
      <c r="C83" s="1" t="s">
        <v>131</v>
      </c>
      <c r="D83" s="1" t="s">
        <v>132</v>
      </c>
      <c r="E83" s="1" t="s">
        <v>133</v>
      </c>
      <c r="F83" s="1">
        <v>46</v>
      </c>
      <c r="H83" s="1" t="s">
        <v>137</v>
      </c>
      <c r="I83" s="1" t="s">
        <v>138</v>
      </c>
      <c r="J83" s="1" t="s">
        <v>24</v>
      </c>
      <c r="K83" s="2">
        <v>21.09</v>
      </c>
      <c r="L83" s="3">
        <v>0</v>
      </c>
      <c r="M83" s="3">
        <f t="shared" si="0"/>
        <v>0</v>
      </c>
      <c r="N83" s="1" t="s">
        <v>25</v>
      </c>
      <c r="O83" s="4">
        <v>1E-3</v>
      </c>
      <c r="P83" s="4">
        <v>2.1000000000000001E-2</v>
      </c>
    </row>
    <row r="84" spans="1:16">
      <c r="G84" s="2">
        <v>21.09</v>
      </c>
      <c r="H84" s="1" t="s">
        <v>464</v>
      </c>
      <c r="I84" s="1" t="s">
        <v>465</v>
      </c>
    </row>
    <row r="85" spans="1:16">
      <c r="A85" s="1" t="s">
        <v>16</v>
      </c>
      <c r="B85" s="1" t="s">
        <v>17</v>
      </c>
      <c r="C85" s="1" t="s">
        <v>139</v>
      </c>
      <c r="D85" s="1" t="s">
        <v>132</v>
      </c>
      <c r="E85" s="1" t="s">
        <v>20</v>
      </c>
      <c r="F85" s="1">
        <v>49</v>
      </c>
      <c r="H85" s="1" t="s">
        <v>140</v>
      </c>
      <c r="I85" s="1" t="s">
        <v>141</v>
      </c>
      <c r="J85" s="1" t="s">
        <v>24</v>
      </c>
      <c r="K85" s="2">
        <v>117.88</v>
      </c>
      <c r="L85" s="3">
        <v>0</v>
      </c>
      <c r="M85" s="3">
        <f t="shared" si="0"/>
        <v>0</v>
      </c>
      <c r="N85" s="1" t="s">
        <v>25</v>
      </c>
      <c r="O85" s="4">
        <v>0</v>
      </c>
      <c r="P85" s="4">
        <v>0</v>
      </c>
    </row>
    <row r="86" spans="1:16">
      <c r="G86" s="2">
        <v>117.88</v>
      </c>
      <c r="I86" s="1" t="s">
        <v>466</v>
      </c>
    </row>
    <row r="87" spans="1:16">
      <c r="A87" s="1" t="s">
        <v>16</v>
      </c>
      <c r="B87" s="1" t="s">
        <v>17</v>
      </c>
      <c r="C87" s="1" t="s">
        <v>139</v>
      </c>
      <c r="D87" s="1" t="s">
        <v>132</v>
      </c>
      <c r="E87" s="1" t="s">
        <v>20</v>
      </c>
      <c r="F87" s="1">
        <v>50</v>
      </c>
      <c r="H87" s="1" t="s">
        <v>142</v>
      </c>
      <c r="I87" s="1" t="s">
        <v>143</v>
      </c>
      <c r="J87" s="1" t="s">
        <v>24</v>
      </c>
      <c r="K87" s="2">
        <v>120.238</v>
      </c>
      <c r="L87" s="3">
        <v>0</v>
      </c>
      <c r="M87" s="3">
        <f t="shared" si="0"/>
        <v>0</v>
      </c>
      <c r="N87" s="1" t="s">
        <v>25</v>
      </c>
      <c r="O87" s="4">
        <v>2.5000000000000001E-3</v>
      </c>
      <c r="P87" s="4">
        <v>0.30099999999999999</v>
      </c>
    </row>
    <row r="88" spans="1:16">
      <c r="G88" s="2">
        <v>120.238</v>
      </c>
      <c r="I88" s="1" t="s">
        <v>467</v>
      </c>
    </row>
    <row r="89" spans="1:16">
      <c r="A89" s="1" t="s">
        <v>16</v>
      </c>
      <c r="B89" s="1" t="s">
        <v>17</v>
      </c>
      <c r="C89" s="1" t="s">
        <v>139</v>
      </c>
      <c r="D89" s="1" t="s">
        <v>132</v>
      </c>
      <c r="E89" s="1" t="s">
        <v>20</v>
      </c>
      <c r="F89" s="1">
        <v>51</v>
      </c>
      <c r="H89" s="1" t="s">
        <v>144</v>
      </c>
      <c r="I89" s="1" t="s">
        <v>145</v>
      </c>
      <c r="J89" s="1" t="s">
        <v>24</v>
      </c>
      <c r="K89" s="2">
        <v>12.276</v>
      </c>
      <c r="L89" s="3">
        <v>0</v>
      </c>
      <c r="M89" s="3">
        <f t="shared" si="0"/>
        <v>0</v>
      </c>
      <c r="N89" s="1" t="s">
        <v>25</v>
      </c>
      <c r="O89" s="4">
        <v>2.9999999999999997E-4</v>
      </c>
      <c r="P89" s="4">
        <v>4.0000000000000001E-3</v>
      </c>
    </row>
    <row r="90" spans="1:16">
      <c r="G90" s="2">
        <v>12.276</v>
      </c>
      <c r="H90" s="1" t="s">
        <v>468</v>
      </c>
      <c r="I90" s="1" t="s">
        <v>469</v>
      </c>
    </row>
    <row r="91" spans="1:16">
      <c r="G91" s="2">
        <v>0</v>
      </c>
      <c r="H91" s="1" t="s">
        <v>470</v>
      </c>
    </row>
    <row r="92" spans="1:16">
      <c r="A92" s="1" t="s">
        <v>16</v>
      </c>
      <c r="B92" s="1" t="s">
        <v>17</v>
      </c>
      <c r="C92" s="1" t="s">
        <v>139</v>
      </c>
      <c r="D92" s="1" t="s">
        <v>132</v>
      </c>
      <c r="E92" s="1" t="s">
        <v>20</v>
      </c>
      <c r="F92" s="1">
        <v>52</v>
      </c>
      <c r="H92" s="1" t="s">
        <v>146</v>
      </c>
      <c r="I92" s="1" t="s">
        <v>147</v>
      </c>
      <c r="J92" s="1" t="s">
        <v>24</v>
      </c>
      <c r="K92" s="2">
        <v>12.276</v>
      </c>
      <c r="L92" s="3">
        <v>0</v>
      </c>
      <c r="M92" s="3">
        <f t="shared" si="0"/>
        <v>0</v>
      </c>
      <c r="N92" s="1" t="s">
        <v>25</v>
      </c>
      <c r="O92" s="4">
        <v>0.01</v>
      </c>
      <c r="P92" s="4">
        <v>0.123</v>
      </c>
    </row>
    <row r="93" spans="1:16">
      <c r="A93" s="1" t="s">
        <v>16</v>
      </c>
      <c r="B93" s="1" t="s">
        <v>17</v>
      </c>
      <c r="C93" s="1" t="s">
        <v>139</v>
      </c>
      <c r="D93" s="1" t="s">
        <v>132</v>
      </c>
      <c r="E93" s="1" t="s">
        <v>148</v>
      </c>
      <c r="F93" s="1">
        <v>53</v>
      </c>
      <c r="H93" s="1" t="s">
        <v>149</v>
      </c>
      <c r="I93" s="1" t="s">
        <v>150</v>
      </c>
      <c r="J93" s="1" t="s">
        <v>136</v>
      </c>
      <c r="K93" s="2">
        <v>37790.519999999997</v>
      </c>
      <c r="L93" s="3">
        <v>0</v>
      </c>
      <c r="M93" s="3">
        <f t="shared" si="0"/>
        <v>0</v>
      </c>
      <c r="N93" s="1" t="s">
        <v>25</v>
      </c>
      <c r="O93" s="4">
        <v>0</v>
      </c>
      <c r="P93" s="4">
        <v>0</v>
      </c>
    </row>
    <row r="94" spans="1:16">
      <c r="A94" s="1" t="s">
        <v>16</v>
      </c>
      <c r="B94" s="1" t="s">
        <v>17</v>
      </c>
      <c r="C94" s="1" t="s">
        <v>139</v>
      </c>
      <c r="D94" s="1" t="s">
        <v>132</v>
      </c>
      <c r="E94" s="1" t="s">
        <v>30</v>
      </c>
      <c r="F94" s="1">
        <v>47</v>
      </c>
      <c r="H94" s="1" t="s">
        <v>151</v>
      </c>
      <c r="I94" s="1" t="s">
        <v>152</v>
      </c>
      <c r="J94" s="1" t="s">
        <v>24</v>
      </c>
      <c r="K94" s="2">
        <v>205.1</v>
      </c>
      <c r="L94" s="3">
        <v>0</v>
      </c>
      <c r="M94" s="3">
        <f t="shared" si="0"/>
        <v>0</v>
      </c>
      <c r="N94" s="1" t="s">
        <v>25</v>
      </c>
      <c r="O94" s="4">
        <v>0</v>
      </c>
      <c r="P94" s="4">
        <v>0</v>
      </c>
    </row>
    <row r="95" spans="1:16">
      <c r="A95" s="1" t="s">
        <v>16</v>
      </c>
      <c r="B95" s="1" t="s">
        <v>17</v>
      </c>
      <c r="C95" s="1" t="s">
        <v>139</v>
      </c>
      <c r="D95" s="1" t="s">
        <v>132</v>
      </c>
      <c r="E95" s="1" t="s">
        <v>30</v>
      </c>
      <c r="F95" s="1">
        <v>48</v>
      </c>
      <c r="H95" s="1" t="s">
        <v>153</v>
      </c>
      <c r="I95" s="1" t="s">
        <v>154</v>
      </c>
      <c r="J95" s="1" t="s">
        <v>24</v>
      </c>
      <c r="K95" s="2">
        <v>171.52</v>
      </c>
      <c r="L95" s="3">
        <v>0</v>
      </c>
      <c r="M95" s="3">
        <f t="shared" si="0"/>
        <v>0</v>
      </c>
      <c r="N95" s="1" t="s">
        <v>25</v>
      </c>
      <c r="O95" s="4">
        <v>0</v>
      </c>
      <c r="P95" s="4">
        <v>0</v>
      </c>
    </row>
    <row r="96" spans="1:16">
      <c r="A96" s="1" t="s">
        <v>16</v>
      </c>
      <c r="B96" s="1" t="s">
        <v>17</v>
      </c>
      <c r="C96" s="1" t="s">
        <v>155</v>
      </c>
      <c r="D96" s="1" t="s">
        <v>132</v>
      </c>
      <c r="E96" s="1" t="s">
        <v>20</v>
      </c>
      <c r="F96" s="1">
        <v>54</v>
      </c>
      <c r="H96" s="1" t="s">
        <v>156</v>
      </c>
      <c r="I96" s="1" t="s">
        <v>157</v>
      </c>
      <c r="J96" s="1" t="s">
        <v>82</v>
      </c>
      <c r="K96" s="2">
        <v>4</v>
      </c>
      <c r="L96" s="3">
        <v>0</v>
      </c>
      <c r="M96" s="3">
        <f t="shared" si="0"/>
        <v>0</v>
      </c>
      <c r="N96" s="1" t="s">
        <v>25</v>
      </c>
      <c r="O96" s="4">
        <v>2.1160000000000002E-2</v>
      </c>
      <c r="P96" s="4">
        <v>8.5000000000000006E-2</v>
      </c>
    </row>
    <row r="97" spans="1:16">
      <c r="G97" s="2">
        <v>4</v>
      </c>
      <c r="H97" s="1" t="s">
        <v>442</v>
      </c>
      <c r="I97" s="1" t="s">
        <v>471</v>
      </c>
    </row>
    <row r="98" spans="1:16">
      <c r="A98" s="1" t="s">
        <v>16</v>
      </c>
      <c r="B98" s="1" t="s">
        <v>17</v>
      </c>
      <c r="C98" s="1" t="s">
        <v>158</v>
      </c>
      <c r="D98" s="1" t="s">
        <v>132</v>
      </c>
      <c r="E98" s="1" t="s">
        <v>20</v>
      </c>
      <c r="F98" s="1">
        <v>55</v>
      </c>
      <c r="H98" s="1" t="s">
        <v>159</v>
      </c>
      <c r="I98" s="1" t="s">
        <v>160</v>
      </c>
      <c r="J98" s="1" t="s">
        <v>24</v>
      </c>
      <c r="K98" s="2">
        <v>117.88</v>
      </c>
      <c r="L98" s="3">
        <v>0</v>
      </c>
      <c r="M98" s="3">
        <f t="shared" si="0"/>
        <v>0</v>
      </c>
      <c r="N98" s="1" t="s">
        <v>25</v>
      </c>
      <c r="O98" s="4">
        <v>1.1310000000000001E-2</v>
      </c>
      <c r="P98" s="4">
        <v>1.333</v>
      </c>
    </row>
    <row r="99" spans="1:16">
      <c r="A99" s="1" t="s">
        <v>16</v>
      </c>
      <c r="B99" s="1" t="s">
        <v>17</v>
      </c>
      <c r="C99" s="1" t="s">
        <v>158</v>
      </c>
      <c r="D99" s="1" t="s">
        <v>132</v>
      </c>
      <c r="E99" s="1" t="s">
        <v>20</v>
      </c>
      <c r="F99" s="1">
        <v>58</v>
      </c>
      <c r="H99" s="1" t="s">
        <v>161</v>
      </c>
      <c r="I99" s="1" t="s">
        <v>162</v>
      </c>
      <c r="J99" s="1" t="s">
        <v>64</v>
      </c>
      <c r="K99" s="2">
        <v>3.1880000000000002</v>
      </c>
      <c r="L99" s="3">
        <v>0</v>
      </c>
      <c r="M99" s="3">
        <f t="shared" si="0"/>
        <v>0</v>
      </c>
      <c r="N99" s="1" t="s">
        <v>25</v>
      </c>
      <c r="O99" s="4">
        <v>2.5899999999999999E-3</v>
      </c>
      <c r="P99" s="4">
        <v>8.0000000000000002E-3</v>
      </c>
    </row>
    <row r="100" spans="1:16">
      <c r="G100" s="2">
        <v>2.286</v>
      </c>
      <c r="H100" s="1" t="s">
        <v>482</v>
      </c>
      <c r="I100" s="1" t="s">
        <v>483</v>
      </c>
    </row>
    <row r="101" spans="1:16">
      <c r="G101" s="2">
        <v>0.90200000000000002</v>
      </c>
      <c r="H101" s="1" t="s">
        <v>484</v>
      </c>
      <c r="I101" s="1" t="s">
        <v>485</v>
      </c>
    </row>
    <row r="102" spans="1:16">
      <c r="A102" s="1" t="s">
        <v>16</v>
      </c>
      <c r="B102" s="1" t="s">
        <v>17</v>
      </c>
      <c r="C102" s="1" t="s">
        <v>158</v>
      </c>
      <c r="D102" s="1" t="s">
        <v>132</v>
      </c>
      <c r="E102" s="1" t="s">
        <v>20</v>
      </c>
      <c r="F102" s="1">
        <v>60</v>
      </c>
      <c r="H102" s="1" t="s">
        <v>163</v>
      </c>
      <c r="I102" s="1" t="s">
        <v>164</v>
      </c>
      <c r="J102" s="1" t="s">
        <v>82</v>
      </c>
      <c r="K102" s="2">
        <v>140.74</v>
      </c>
      <c r="L102" s="3">
        <v>0</v>
      </c>
      <c r="M102" s="3">
        <f t="shared" si="0"/>
        <v>0</v>
      </c>
      <c r="N102" s="1" t="s">
        <v>25</v>
      </c>
      <c r="O102" s="4">
        <v>0</v>
      </c>
      <c r="P102" s="4">
        <v>0</v>
      </c>
    </row>
    <row r="103" spans="1:16">
      <c r="G103" s="2">
        <v>140.74</v>
      </c>
      <c r="H103" s="1" t="s">
        <v>476</v>
      </c>
      <c r="I103" s="1" t="s">
        <v>477</v>
      </c>
    </row>
    <row r="104" spans="1:16">
      <c r="A104" s="1" t="s">
        <v>16</v>
      </c>
      <c r="B104" s="1" t="s">
        <v>17</v>
      </c>
      <c r="C104" s="1" t="s">
        <v>158</v>
      </c>
      <c r="D104" s="1" t="s">
        <v>132</v>
      </c>
      <c r="E104" s="1" t="s">
        <v>20</v>
      </c>
      <c r="F104" s="1">
        <v>61</v>
      </c>
      <c r="H104" s="1" t="s">
        <v>165</v>
      </c>
      <c r="I104" s="1" t="s">
        <v>166</v>
      </c>
      <c r="J104" s="1" t="s">
        <v>82</v>
      </c>
      <c r="K104" s="2">
        <v>21.75</v>
      </c>
      <c r="L104" s="3">
        <v>0</v>
      </c>
      <c r="M104" s="3">
        <f t="shared" si="0"/>
        <v>0</v>
      </c>
      <c r="N104" s="1" t="s">
        <v>25</v>
      </c>
      <c r="O104" s="4">
        <v>0</v>
      </c>
      <c r="P104" s="4">
        <v>0</v>
      </c>
    </row>
    <row r="105" spans="1:16">
      <c r="G105" s="2">
        <v>21.75</v>
      </c>
      <c r="H105" s="1" t="s">
        <v>478</v>
      </c>
      <c r="I105" s="1" t="s">
        <v>479</v>
      </c>
    </row>
    <row r="106" spans="1:16">
      <c r="A106" s="1" t="s">
        <v>16</v>
      </c>
      <c r="B106" s="1" t="s">
        <v>17</v>
      </c>
      <c r="C106" s="1" t="s">
        <v>158</v>
      </c>
      <c r="D106" s="1" t="s">
        <v>132</v>
      </c>
      <c r="E106" s="1" t="s">
        <v>20</v>
      </c>
      <c r="F106" s="1">
        <v>62</v>
      </c>
      <c r="H106" s="1" t="s">
        <v>167</v>
      </c>
      <c r="I106" s="1" t="s">
        <v>168</v>
      </c>
      <c r="J106" s="1" t="s">
        <v>64</v>
      </c>
      <c r="K106" s="2">
        <v>7.5229999999999997</v>
      </c>
      <c r="L106" s="3">
        <v>0</v>
      </c>
      <c r="M106" s="3">
        <f t="shared" si="0"/>
        <v>0</v>
      </c>
      <c r="N106" s="1" t="s">
        <v>25</v>
      </c>
      <c r="O106" s="4">
        <v>0.55000000000000004</v>
      </c>
      <c r="P106" s="4">
        <v>4.1379999999999999</v>
      </c>
    </row>
    <row r="107" spans="1:16">
      <c r="G107" s="2">
        <v>1.218</v>
      </c>
      <c r="I107" s="1" t="s">
        <v>480</v>
      </c>
    </row>
    <row r="108" spans="1:16">
      <c r="G108" s="2">
        <v>6.3049999999999997</v>
      </c>
      <c r="I108" s="1" t="s">
        <v>481</v>
      </c>
    </row>
    <row r="109" spans="1:16">
      <c r="A109" s="1" t="s">
        <v>16</v>
      </c>
      <c r="B109" s="1" t="s">
        <v>17</v>
      </c>
      <c r="C109" s="1" t="s">
        <v>158</v>
      </c>
      <c r="D109" s="1" t="s">
        <v>132</v>
      </c>
      <c r="E109" s="1" t="s">
        <v>20</v>
      </c>
      <c r="F109" s="1">
        <v>63</v>
      </c>
      <c r="H109" s="1" t="s">
        <v>169</v>
      </c>
      <c r="I109" s="1" t="s">
        <v>170</v>
      </c>
      <c r="J109" s="1" t="s">
        <v>57</v>
      </c>
      <c r="K109" s="2">
        <v>2</v>
      </c>
      <c r="L109" s="3">
        <v>0</v>
      </c>
      <c r="M109" s="3">
        <f t="shared" si="0"/>
        <v>0</v>
      </c>
      <c r="N109" s="1" t="s">
        <v>25</v>
      </c>
      <c r="O109" s="4">
        <v>2E-3</v>
      </c>
      <c r="P109" s="4">
        <v>4.0000000000000001E-3</v>
      </c>
    </row>
    <row r="110" spans="1:16">
      <c r="A110" s="1" t="s">
        <v>16</v>
      </c>
      <c r="B110" s="1" t="s">
        <v>17</v>
      </c>
      <c r="C110" s="1" t="s">
        <v>158</v>
      </c>
      <c r="D110" s="1" t="s">
        <v>132</v>
      </c>
      <c r="E110" s="1" t="s">
        <v>20</v>
      </c>
      <c r="F110" s="1">
        <v>64</v>
      </c>
      <c r="H110" s="1" t="s">
        <v>171</v>
      </c>
      <c r="I110" s="1" t="s">
        <v>172</v>
      </c>
      <c r="J110" s="1" t="s">
        <v>57</v>
      </c>
      <c r="K110" s="2">
        <v>21</v>
      </c>
      <c r="L110" s="3">
        <v>0</v>
      </c>
      <c r="M110" s="3">
        <f t="shared" si="0"/>
        <v>0</v>
      </c>
      <c r="N110" s="1" t="s">
        <v>25</v>
      </c>
      <c r="O110" s="4">
        <v>0</v>
      </c>
      <c r="P110" s="4">
        <v>0</v>
      </c>
    </row>
    <row r="111" spans="1:16">
      <c r="A111" s="1" t="s">
        <v>16</v>
      </c>
      <c r="B111" s="1" t="s">
        <v>17</v>
      </c>
      <c r="C111" s="1" t="s">
        <v>158</v>
      </c>
      <c r="D111" s="1" t="s">
        <v>132</v>
      </c>
      <c r="E111" s="1" t="s">
        <v>20</v>
      </c>
      <c r="F111" s="1">
        <v>67</v>
      </c>
      <c r="H111" s="1" t="s">
        <v>173</v>
      </c>
      <c r="I111" s="1" t="s">
        <v>174</v>
      </c>
      <c r="J111" s="1" t="s">
        <v>82</v>
      </c>
      <c r="K111" s="2">
        <v>144.93</v>
      </c>
      <c r="L111" s="3">
        <v>0</v>
      </c>
      <c r="M111" s="3">
        <f t="shared" si="0"/>
        <v>0</v>
      </c>
      <c r="N111" s="1" t="s">
        <v>25</v>
      </c>
      <c r="O111" s="4">
        <v>7.9000000000000001E-4</v>
      </c>
      <c r="P111" s="4">
        <v>0.114</v>
      </c>
    </row>
    <row r="112" spans="1:16">
      <c r="G112" s="2">
        <v>104.5</v>
      </c>
      <c r="H112" s="1" t="s">
        <v>487</v>
      </c>
      <c r="I112" s="1" t="s">
        <v>488</v>
      </c>
    </row>
    <row r="113" spans="1:16">
      <c r="G113" s="2">
        <v>32.53</v>
      </c>
      <c r="H113" s="1" t="s">
        <v>489</v>
      </c>
      <c r="I113" s="1" t="s">
        <v>490</v>
      </c>
    </row>
    <row r="114" spans="1:16">
      <c r="G114" s="2">
        <v>7.9</v>
      </c>
      <c r="H114" s="1" t="s">
        <v>491</v>
      </c>
      <c r="I114" s="1" t="s">
        <v>492</v>
      </c>
    </row>
    <row r="115" spans="1:16">
      <c r="A115" s="1" t="s">
        <v>16</v>
      </c>
      <c r="B115" s="1" t="s">
        <v>17</v>
      </c>
      <c r="C115" s="1" t="s">
        <v>158</v>
      </c>
      <c r="D115" s="1" t="s">
        <v>132</v>
      </c>
      <c r="E115" s="1" t="s">
        <v>20</v>
      </c>
      <c r="F115" s="1">
        <v>68</v>
      </c>
      <c r="H115" s="1" t="s">
        <v>175</v>
      </c>
      <c r="I115" s="1" t="s">
        <v>176</v>
      </c>
      <c r="J115" s="1" t="s">
        <v>64</v>
      </c>
      <c r="K115" s="2">
        <v>2.2730000000000001</v>
      </c>
      <c r="L115" s="3">
        <v>0</v>
      </c>
      <c r="M115" s="3">
        <f t="shared" si="0"/>
        <v>0</v>
      </c>
      <c r="N115" s="1" t="s">
        <v>25</v>
      </c>
      <c r="O115" s="4">
        <v>0.55000000000000004</v>
      </c>
      <c r="P115" s="4">
        <v>1.25</v>
      </c>
    </row>
    <row r="116" spans="1:16">
      <c r="G116" s="2">
        <v>1.3380000000000001</v>
      </c>
      <c r="H116" s="1" t="s">
        <v>487</v>
      </c>
      <c r="I116" s="1" t="s">
        <v>493</v>
      </c>
    </row>
    <row r="117" spans="1:16">
      <c r="G117" s="2">
        <v>0.72799999999999998</v>
      </c>
      <c r="H117" s="1" t="s">
        <v>494</v>
      </c>
      <c r="I117" s="1" t="s">
        <v>495</v>
      </c>
    </row>
    <row r="118" spans="1:16">
      <c r="A118" s="1" t="s">
        <v>16</v>
      </c>
      <c r="B118" s="1" t="s">
        <v>17</v>
      </c>
      <c r="C118" s="1" t="s">
        <v>158</v>
      </c>
      <c r="D118" s="1" t="s">
        <v>132</v>
      </c>
      <c r="E118" s="1" t="s">
        <v>20</v>
      </c>
      <c r="F118" s="1">
        <v>69</v>
      </c>
      <c r="H118" s="1" t="s">
        <v>177</v>
      </c>
      <c r="I118" s="1" t="s">
        <v>178</v>
      </c>
      <c r="J118" s="1" t="s">
        <v>57</v>
      </c>
      <c r="K118" s="2">
        <v>172</v>
      </c>
      <c r="L118" s="3">
        <v>0</v>
      </c>
      <c r="M118" s="3">
        <f t="shared" si="0"/>
        <v>0</v>
      </c>
      <c r="N118" s="1" t="s">
        <v>25</v>
      </c>
      <c r="O118" s="4">
        <v>0</v>
      </c>
      <c r="P118" s="4">
        <v>0</v>
      </c>
    </row>
    <row r="119" spans="1:16">
      <c r="G119" s="2">
        <v>44</v>
      </c>
      <c r="H119" s="1" t="s">
        <v>487</v>
      </c>
      <c r="I119" s="1" t="s">
        <v>496</v>
      </c>
    </row>
    <row r="120" spans="1:16">
      <c r="G120" s="2">
        <v>80</v>
      </c>
      <c r="H120" s="1" t="s">
        <v>497</v>
      </c>
      <c r="I120" s="1" t="s">
        <v>498</v>
      </c>
    </row>
    <row r="121" spans="1:16">
      <c r="G121" s="2">
        <v>48</v>
      </c>
      <c r="H121" s="1" t="s">
        <v>499</v>
      </c>
      <c r="I121" s="1" t="s">
        <v>500</v>
      </c>
    </row>
    <row r="122" spans="1:16">
      <c r="A122" s="1" t="s">
        <v>16</v>
      </c>
      <c r="B122" s="1" t="s">
        <v>17</v>
      </c>
      <c r="C122" s="1" t="s">
        <v>158</v>
      </c>
      <c r="D122" s="1" t="s">
        <v>132</v>
      </c>
      <c r="E122" s="1" t="s">
        <v>20</v>
      </c>
      <c r="F122" s="1">
        <v>70</v>
      </c>
      <c r="H122" s="1" t="s">
        <v>179</v>
      </c>
      <c r="I122" s="1" t="s">
        <v>180</v>
      </c>
      <c r="J122" s="1" t="s">
        <v>57</v>
      </c>
      <c r="K122" s="2">
        <v>9</v>
      </c>
      <c r="L122" s="3">
        <v>0</v>
      </c>
      <c r="M122" s="3">
        <f t="shared" si="0"/>
        <v>0</v>
      </c>
      <c r="N122" s="1" t="s">
        <v>25</v>
      </c>
      <c r="O122" s="4">
        <v>3.32E-3</v>
      </c>
      <c r="P122" s="4">
        <v>0.03</v>
      </c>
    </row>
    <row r="123" spans="1:16">
      <c r="A123" s="1" t="s">
        <v>16</v>
      </c>
      <c r="B123" s="1" t="s">
        <v>17</v>
      </c>
      <c r="C123" s="1" t="s">
        <v>158</v>
      </c>
      <c r="D123" s="1" t="s">
        <v>132</v>
      </c>
      <c r="E123" s="1" t="s">
        <v>20</v>
      </c>
      <c r="F123" s="1">
        <v>75</v>
      </c>
      <c r="H123" s="1" t="s">
        <v>181</v>
      </c>
      <c r="I123" s="1" t="s">
        <v>182</v>
      </c>
      <c r="J123" s="1" t="s">
        <v>82</v>
      </c>
      <c r="K123" s="2">
        <v>1076.778</v>
      </c>
      <c r="L123" s="3">
        <v>0</v>
      </c>
      <c r="M123" s="3">
        <f t="shared" ref="M123:M238" si="1">K123*L123</f>
        <v>0</v>
      </c>
      <c r="N123" s="1" t="s">
        <v>25</v>
      </c>
      <c r="O123" s="4">
        <v>0</v>
      </c>
      <c r="P123" s="4">
        <v>0</v>
      </c>
    </row>
    <row r="124" spans="1:16">
      <c r="G124" s="2">
        <v>1076.778</v>
      </c>
      <c r="I124" s="1" t="s">
        <v>508</v>
      </c>
    </row>
    <row r="125" spans="1:16">
      <c r="A125" s="1" t="s">
        <v>16</v>
      </c>
      <c r="B125" s="1" t="s">
        <v>17</v>
      </c>
      <c r="C125" s="1" t="s">
        <v>158</v>
      </c>
      <c r="D125" s="1" t="s">
        <v>132</v>
      </c>
      <c r="E125" s="1" t="s">
        <v>20</v>
      </c>
      <c r="F125" s="1">
        <v>76</v>
      </c>
      <c r="H125" s="1" t="s">
        <v>183</v>
      </c>
      <c r="I125" s="1" t="s">
        <v>184</v>
      </c>
      <c r="J125" s="1" t="s">
        <v>64</v>
      </c>
      <c r="K125" s="2">
        <v>0.71099999999999997</v>
      </c>
      <c r="L125" s="3">
        <v>0</v>
      </c>
      <c r="M125" s="3">
        <f t="shared" si="1"/>
        <v>0</v>
      </c>
      <c r="N125" s="1" t="s">
        <v>25</v>
      </c>
      <c r="O125" s="4">
        <v>0.55000000000000004</v>
      </c>
      <c r="P125" s="4">
        <v>0.39100000000000001</v>
      </c>
    </row>
    <row r="126" spans="1:16">
      <c r="G126" s="2">
        <v>0.64600000000000002</v>
      </c>
      <c r="I126" s="1" t="s">
        <v>509</v>
      </c>
    </row>
    <row r="127" spans="1:16">
      <c r="A127" s="1" t="s">
        <v>16</v>
      </c>
      <c r="B127" s="1" t="s">
        <v>17</v>
      </c>
      <c r="C127" s="1" t="s">
        <v>158</v>
      </c>
      <c r="D127" s="1" t="s">
        <v>132</v>
      </c>
      <c r="E127" s="1" t="s">
        <v>20</v>
      </c>
      <c r="F127" s="1">
        <v>77</v>
      </c>
      <c r="H127" s="1" t="s">
        <v>185</v>
      </c>
      <c r="I127" s="1" t="s">
        <v>186</v>
      </c>
      <c r="J127" s="1" t="s">
        <v>24</v>
      </c>
      <c r="K127" s="2">
        <v>2</v>
      </c>
      <c r="L127" s="3">
        <v>0</v>
      </c>
      <c r="M127" s="3">
        <f t="shared" si="1"/>
        <v>0</v>
      </c>
      <c r="N127" s="1" t="s">
        <v>25</v>
      </c>
      <c r="O127" s="4">
        <v>0</v>
      </c>
      <c r="P127" s="4">
        <v>0</v>
      </c>
    </row>
    <row r="128" spans="1:16">
      <c r="A128" s="1" t="s">
        <v>16</v>
      </c>
      <c r="B128" s="1" t="s">
        <v>17</v>
      </c>
      <c r="C128" s="1" t="s">
        <v>158</v>
      </c>
      <c r="D128" s="1" t="s">
        <v>132</v>
      </c>
      <c r="E128" s="1" t="s">
        <v>20</v>
      </c>
      <c r="F128" s="1">
        <v>78</v>
      </c>
      <c r="H128" s="1" t="s">
        <v>187</v>
      </c>
      <c r="I128" s="1" t="s">
        <v>188</v>
      </c>
      <c r="J128" s="1" t="s">
        <v>64</v>
      </c>
      <c r="K128" s="2">
        <v>5.5E-2</v>
      </c>
      <c r="L128" s="3">
        <v>0</v>
      </c>
      <c r="M128" s="3">
        <f t="shared" si="1"/>
        <v>0</v>
      </c>
      <c r="N128" s="1" t="s">
        <v>25</v>
      </c>
      <c r="O128" s="4">
        <v>0.55000000000000004</v>
      </c>
      <c r="P128" s="4">
        <v>0.03</v>
      </c>
    </row>
    <row r="129" spans="1:16">
      <c r="G129" s="2">
        <v>0.05</v>
      </c>
      <c r="H129" s="1" t="s">
        <v>474</v>
      </c>
      <c r="I129" s="1" t="s">
        <v>510</v>
      </c>
    </row>
    <row r="130" spans="1:16">
      <c r="A130" s="1" t="s">
        <v>16</v>
      </c>
      <c r="B130" s="1" t="s">
        <v>17</v>
      </c>
      <c r="C130" s="1" t="s">
        <v>158</v>
      </c>
      <c r="D130" s="1" t="s">
        <v>132</v>
      </c>
      <c r="E130" s="1" t="s">
        <v>20</v>
      </c>
      <c r="F130" s="1">
        <v>79</v>
      </c>
      <c r="H130" s="1" t="s">
        <v>189</v>
      </c>
      <c r="I130" s="1" t="s">
        <v>190</v>
      </c>
      <c r="J130" s="1" t="s">
        <v>64</v>
      </c>
      <c r="K130" s="2">
        <v>2.762</v>
      </c>
      <c r="L130" s="3">
        <v>0</v>
      </c>
      <c r="M130" s="3">
        <f t="shared" si="1"/>
        <v>0</v>
      </c>
      <c r="N130" s="1" t="s">
        <v>25</v>
      </c>
      <c r="O130" s="4">
        <v>2.3369999999999998E-2</v>
      </c>
      <c r="P130" s="4">
        <v>6.5000000000000002E-2</v>
      </c>
    </row>
    <row r="131" spans="1:16">
      <c r="G131" s="2">
        <v>2.762</v>
      </c>
      <c r="I131" s="1" t="s">
        <v>511</v>
      </c>
    </row>
    <row r="132" spans="1:16">
      <c r="A132" s="1" t="s">
        <v>16</v>
      </c>
      <c r="B132" s="1" t="s">
        <v>17</v>
      </c>
      <c r="C132" s="1" t="s">
        <v>158</v>
      </c>
      <c r="D132" s="1" t="s">
        <v>132</v>
      </c>
      <c r="E132" s="1" t="s">
        <v>20</v>
      </c>
      <c r="F132" s="1">
        <v>80</v>
      </c>
      <c r="H132" s="1" t="s">
        <v>191</v>
      </c>
      <c r="I132" s="1" t="s">
        <v>192</v>
      </c>
      <c r="J132" s="1" t="s">
        <v>136</v>
      </c>
      <c r="K132" s="2">
        <v>349621.83</v>
      </c>
      <c r="L132" s="3">
        <v>0</v>
      </c>
      <c r="M132" s="3">
        <f t="shared" si="1"/>
        <v>0</v>
      </c>
      <c r="N132" s="1" t="s">
        <v>25</v>
      </c>
      <c r="O132" s="4">
        <v>0</v>
      </c>
      <c r="P132" s="4">
        <v>0</v>
      </c>
    </row>
    <row r="133" spans="1:16">
      <c r="A133" s="1" t="s">
        <v>16</v>
      </c>
      <c r="B133" s="1" t="s">
        <v>17</v>
      </c>
      <c r="C133" s="1" t="s">
        <v>158</v>
      </c>
      <c r="D133" s="1" t="s">
        <v>132</v>
      </c>
      <c r="E133" s="1" t="s">
        <v>114</v>
      </c>
      <c r="F133" s="1">
        <v>56</v>
      </c>
      <c r="H133" s="1" t="s">
        <v>193</v>
      </c>
      <c r="I133" s="1" t="s">
        <v>194</v>
      </c>
      <c r="J133" s="1" t="s">
        <v>24</v>
      </c>
      <c r="K133" s="2">
        <v>150.4</v>
      </c>
      <c r="L133" s="3">
        <v>0</v>
      </c>
      <c r="M133" s="3">
        <f t="shared" si="1"/>
        <v>0</v>
      </c>
      <c r="N133" s="1" t="s">
        <v>25</v>
      </c>
      <c r="O133" s="4">
        <v>1E-3</v>
      </c>
      <c r="P133" s="4">
        <v>0.15</v>
      </c>
    </row>
    <row r="134" spans="1:16">
      <c r="A134" s="1" t="s">
        <v>16</v>
      </c>
      <c r="B134" s="1" t="s">
        <v>17</v>
      </c>
      <c r="C134" s="1" t="s">
        <v>158</v>
      </c>
      <c r="D134" s="1" t="s">
        <v>132</v>
      </c>
      <c r="E134" s="1" t="s">
        <v>114</v>
      </c>
      <c r="F134" s="1">
        <v>57</v>
      </c>
      <c r="H134" s="1" t="s">
        <v>195</v>
      </c>
      <c r="I134" s="1" t="s">
        <v>196</v>
      </c>
      <c r="J134" s="1" t="s">
        <v>24</v>
      </c>
      <c r="K134" s="2">
        <v>9.1</v>
      </c>
      <c r="L134" s="3">
        <v>0</v>
      </c>
      <c r="M134" s="3">
        <f t="shared" si="1"/>
        <v>0</v>
      </c>
      <c r="N134" s="1" t="s">
        <v>25</v>
      </c>
      <c r="O134" s="4">
        <v>5.0000000000000002E-5</v>
      </c>
      <c r="P134" s="4">
        <v>0</v>
      </c>
    </row>
    <row r="135" spans="1:16">
      <c r="G135" s="2">
        <v>9.1</v>
      </c>
      <c r="I135" s="1" t="s">
        <v>472</v>
      </c>
    </row>
    <row r="136" spans="1:16">
      <c r="A136" s="1" t="s">
        <v>16</v>
      </c>
      <c r="B136" s="1" t="s">
        <v>17</v>
      </c>
      <c r="C136" s="1" t="s">
        <v>158</v>
      </c>
      <c r="D136" s="1" t="s">
        <v>132</v>
      </c>
      <c r="E136" s="1" t="s">
        <v>114</v>
      </c>
      <c r="F136" s="1">
        <v>59</v>
      </c>
      <c r="H136" s="1" t="s">
        <v>197</v>
      </c>
      <c r="I136" s="1" t="s">
        <v>198</v>
      </c>
      <c r="J136" s="1" t="s">
        <v>82</v>
      </c>
      <c r="K136" s="2">
        <v>12.5</v>
      </c>
      <c r="L136" s="3">
        <v>0</v>
      </c>
      <c r="M136" s="3">
        <f t="shared" si="1"/>
        <v>0</v>
      </c>
      <c r="N136" s="1" t="s">
        <v>25</v>
      </c>
      <c r="O136" s="4">
        <v>0</v>
      </c>
      <c r="P136" s="4">
        <v>0</v>
      </c>
    </row>
    <row r="137" spans="1:16">
      <c r="G137" s="2">
        <v>10.5</v>
      </c>
      <c r="I137" s="1" t="s">
        <v>473</v>
      </c>
    </row>
    <row r="138" spans="1:16">
      <c r="G138" s="2">
        <v>2</v>
      </c>
      <c r="H138" s="1" t="s">
        <v>474</v>
      </c>
      <c r="I138" s="1" t="s">
        <v>475</v>
      </c>
    </row>
    <row r="139" spans="1:16">
      <c r="A139" s="1" t="s">
        <v>16</v>
      </c>
      <c r="B139" s="1" t="s">
        <v>17</v>
      </c>
      <c r="C139" s="1" t="s">
        <v>158</v>
      </c>
      <c r="D139" s="1" t="s">
        <v>132</v>
      </c>
      <c r="E139" s="1" t="s">
        <v>114</v>
      </c>
      <c r="F139" s="1">
        <v>65</v>
      </c>
      <c r="H139" s="1" t="s">
        <v>199</v>
      </c>
      <c r="I139" s="1" t="s">
        <v>200</v>
      </c>
      <c r="J139" s="1" t="s">
        <v>24</v>
      </c>
      <c r="K139" s="2">
        <v>13.64</v>
      </c>
      <c r="L139" s="3">
        <v>0</v>
      </c>
      <c r="M139" s="3">
        <f t="shared" si="1"/>
        <v>0</v>
      </c>
      <c r="N139" s="1" t="s">
        <v>25</v>
      </c>
      <c r="O139" s="4">
        <v>0</v>
      </c>
      <c r="P139" s="4">
        <v>0</v>
      </c>
    </row>
    <row r="140" spans="1:16">
      <c r="G140" s="2">
        <v>13.64</v>
      </c>
      <c r="H140" s="1" t="s">
        <v>444</v>
      </c>
      <c r="I140" s="1" t="s">
        <v>486</v>
      </c>
    </row>
    <row r="141" spans="1:16">
      <c r="A141" s="1" t="s">
        <v>16</v>
      </c>
      <c r="B141" s="1" t="s">
        <v>17</v>
      </c>
      <c r="C141" s="1" t="s">
        <v>158</v>
      </c>
      <c r="D141" s="1" t="s">
        <v>132</v>
      </c>
      <c r="E141" s="1" t="s">
        <v>114</v>
      </c>
      <c r="F141" s="1">
        <v>66</v>
      </c>
      <c r="H141" s="1" t="s">
        <v>201</v>
      </c>
      <c r="I141" s="1" t="s">
        <v>202</v>
      </c>
      <c r="J141" s="1" t="s">
        <v>24</v>
      </c>
      <c r="K141" s="2">
        <v>13.64</v>
      </c>
      <c r="L141" s="3">
        <v>0</v>
      </c>
      <c r="M141" s="3">
        <f t="shared" si="1"/>
        <v>0</v>
      </c>
      <c r="N141" s="1" t="s">
        <v>25</v>
      </c>
      <c r="O141" s="4">
        <v>1.9130000000000001E-2</v>
      </c>
      <c r="P141" s="4">
        <v>0.26100000000000001</v>
      </c>
    </row>
    <row r="142" spans="1:16">
      <c r="A142" s="1" t="s">
        <v>16</v>
      </c>
      <c r="B142" s="1" t="s">
        <v>17</v>
      </c>
      <c r="C142" s="1" t="s">
        <v>158</v>
      </c>
      <c r="D142" s="1" t="s">
        <v>132</v>
      </c>
      <c r="E142" s="1" t="s">
        <v>114</v>
      </c>
      <c r="F142" s="1">
        <v>71</v>
      </c>
      <c r="H142" s="1" t="s">
        <v>203</v>
      </c>
      <c r="I142" s="1" t="s">
        <v>204</v>
      </c>
      <c r="J142" s="1" t="s">
        <v>82</v>
      </c>
      <c r="K142" s="2">
        <v>3.24</v>
      </c>
      <c r="L142" s="3">
        <v>0</v>
      </c>
      <c r="M142" s="3">
        <f t="shared" si="1"/>
        <v>0</v>
      </c>
      <c r="N142" s="1" t="s">
        <v>25</v>
      </c>
      <c r="O142" s="4">
        <v>4.3200000000000001E-3</v>
      </c>
      <c r="P142" s="4">
        <v>1.4E-2</v>
      </c>
    </row>
    <row r="143" spans="1:16">
      <c r="G143" s="2">
        <v>3.24</v>
      </c>
      <c r="I143" s="1" t="s">
        <v>501</v>
      </c>
    </row>
    <row r="144" spans="1:16">
      <c r="A144" s="1" t="s">
        <v>16</v>
      </c>
      <c r="B144" s="1" t="s">
        <v>17</v>
      </c>
      <c r="C144" s="1" t="s">
        <v>158</v>
      </c>
      <c r="D144" s="1" t="s">
        <v>132</v>
      </c>
      <c r="E144" s="1" t="s">
        <v>114</v>
      </c>
      <c r="F144" s="1">
        <v>72</v>
      </c>
      <c r="H144" s="1" t="s">
        <v>205</v>
      </c>
      <c r="I144" s="1" t="s">
        <v>206</v>
      </c>
      <c r="J144" s="1" t="s">
        <v>82</v>
      </c>
      <c r="K144" s="2">
        <v>14.5</v>
      </c>
      <c r="L144" s="3">
        <v>0</v>
      </c>
      <c r="M144" s="3">
        <f t="shared" si="1"/>
        <v>0</v>
      </c>
      <c r="N144" s="1" t="s">
        <v>25</v>
      </c>
      <c r="O144" s="4">
        <v>0</v>
      </c>
      <c r="P144" s="4">
        <v>0</v>
      </c>
    </row>
    <row r="145" spans="1:16">
      <c r="G145" s="2">
        <v>14.5</v>
      </c>
      <c r="H145" s="1" t="s">
        <v>502</v>
      </c>
      <c r="I145" s="1" t="s">
        <v>503</v>
      </c>
    </row>
    <row r="146" spans="1:16">
      <c r="A146" s="1" t="s">
        <v>16</v>
      </c>
      <c r="B146" s="1" t="s">
        <v>17</v>
      </c>
      <c r="C146" s="1" t="s">
        <v>158</v>
      </c>
      <c r="D146" s="1" t="s">
        <v>132</v>
      </c>
      <c r="E146" s="1" t="s">
        <v>114</v>
      </c>
      <c r="F146" s="1">
        <v>73</v>
      </c>
      <c r="H146" s="1" t="s">
        <v>207</v>
      </c>
      <c r="I146" s="1" t="s">
        <v>208</v>
      </c>
      <c r="J146" s="1" t="s">
        <v>209</v>
      </c>
      <c r="K146" s="2">
        <v>6</v>
      </c>
      <c r="L146" s="3">
        <v>0</v>
      </c>
      <c r="M146" s="3">
        <f t="shared" si="1"/>
        <v>0</v>
      </c>
      <c r="N146" s="1" t="s">
        <v>25</v>
      </c>
      <c r="O146" s="4">
        <v>0</v>
      </c>
      <c r="P146" s="4">
        <v>0</v>
      </c>
    </row>
    <row r="147" spans="1:16">
      <c r="A147" s="1" t="s">
        <v>16</v>
      </c>
      <c r="B147" s="1" t="s">
        <v>17</v>
      </c>
      <c r="C147" s="1" t="s">
        <v>158</v>
      </c>
      <c r="D147" s="1" t="s">
        <v>132</v>
      </c>
      <c r="E147" s="1" t="s">
        <v>114</v>
      </c>
      <c r="F147" s="1">
        <v>74</v>
      </c>
      <c r="H147" s="1" t="s">
        <v>210</v>
      </c>
      <c r="I147" s="1" t="s">
        <v>211</v>
      </c>
      <c r="J147" s="1" t="s">
        <v>82</v>
      </c>
      <c r="K147" s="2">
        <v>109.9</v>
      </c>
      <c r="L147" s="3">
        <v>0</v>
      </c>
      <c r="M147" s="3">
        <f t="shared" si="1"/>
        <v>0</v>
      </c>
      <c r="N147" s="1" t="s">
        <v>25</v>
      </c>
      <c r="O147" s="4">
        <v>0</v>
      </c>
      <c r="P147" s="4">
        <v>0</v>
      </c>
    </row>
    <row r="148" spans="1:16">
      <c r="G148" s="2">
        <v>13.2</v>
      </c>
      <c r="H148" s="1" t="s">
        <v>504</v>
      </c>
      <c r="I148" s="1" t="s">
        <v>505</v>
      </c>
    </row>
    <row r="149" spans="1:16">
      <c r="G149" s="2">
        <v>96.7</v>
      </c>
      <c r="H149" s="1" t="s">
        <v>506</v>
      </c>
      <c r="I149" s="1" t="s">
        <v>507</v>
      </c>
    </row>
    <row r="150" spans="1:16">
      <c r="A150" s="1" t="s">
        <v>16</v>
      </c>
      <c r="B150" s="1" t="s">
        <v>17</v>
      </c>
      <c r="C150" s="1" t="s">
        <v>212</v>
      </c>
      <c r="D150" s="1" t="s">
        <v>132</v>
      </c>
      <c r="E150" s="1" t="s">
        <v>20</v>
      </c>
      <c r="F150" s="1">
        <v>81</v>
      </c>
      <c r="H150" s="1" t="s">
        <v>213</v>
      </c>
      <c r="I150" s="1" t="s">
        <v>214</v>
      </c>
      <c r="J150" s="1" t="s">
        <v>136</v>
      </c>
      <c r="K150" s="2">
        <v>801113.54</v>
      </c>
      <c r="L150" s="3">
        <v>0</v>
      </c>
      <c r="M150" s="3">
        <f t="shared" si="1"/>
        <v>0</v>
      </c>
      <c r="N150" s="1" t="s">
        <v>25</v>
      </c>
      <c r="O150" s="4">
        <v>0</v>
      </c>
      <c r="P150" s="4">
        <v>0</v>
      </c>
    </row>
    <row r="151" spans="1:16">
      <c r="A151" s="1" t="s">
        <v>16</v>
      </c>
      <c r="B151" s="1" t="s">
        <v>17</v>
      </c>
      <c r="C151" s="1" t="s">
        <v>212</v>
      </c>
      <c r="D151" s="1" t="s">
        <v>132</v>
      </c>
      <c r="E151" s="1" t="s">
        <v>133</v>
      </c>
      <c r="F151" s="1">
        <v>82</v>
      </c>
      <c r="H151" s="1" t="s">
        <v>215</v>
      </c>
      <c r="I151" s="1" t="s">
        <v>216</v>
      </c>
      <c r="J151" s="1" t="s">
        <v>24</v>
      </c>
      <c r="K151" s="2">
        <v>85.69</v>
      </c>
      <c r="L151" s="3">
        <v>0</v>
      </c>
      <c r="M151" s="3">
        <f t="shared" si="1"/>
        <v>0</v>
      </c>
      <c r="N151" s="1" t="s">
        <v>25</v>
      </c>
      <c r="O151" s="4">
        <v>5.5149999999999998E-2</v>
      </c>
      <c r="P151" s="4">
        <v>4.726</v>
      </c>
    </row>
    <row r="152" spans="1:16">
      <c r="G152" s="2">
        <v>21.79</v>
      </c>
      <c r="H152" s="1" t="s">
        <v>512</v>
      </c>
      <c r="I152" s="1" t="s">
        <v>513</v>
      </c>
    </row>
    <row r="153" spans="1:16">
      <c r="G153" s="2">
        <v>63.9</v>
      </c>
      <c r="H153" s="1" t="s">
        <v>514</v>
      </c>
      <c r="I153" s="1" t="s">
        <v>515</v>
      </c>
    </row>
    <row r="154" spans="1:16">
      <c r="A154" s="1" t="s">
        <v>16</v>
      </c>
      <c r="B154" s="1" t="s">
        <v>17</v>
      </c>
      <c r="C154" s="1" t="s">
        <v>212</v>
      </c>
      <c r="D154" s="1" t="s">
        <v>132</v>
      </c>
      <c r="E154" s="1" t="s">
        <v>133</v>
      </c>
      <c r="F154" s="1">
        <v>83</v>
      </c>
      <c r="H154" s="1" t="s">
        <v>217</v>
      </c>
      <c r="I154" s="1" t="s">
        <v>218</v>
      </c>
      <c r="J154" s="1" t="s">
        <v>24</v>
      </c>
      <c r="K154" s="2">
        <v>59.298000000000002</v>
      </c>
      <c r="L154" s="3">
        <v>0</v>
      </c>
      <c r="M154" s="3">
        <f t="shared" si="1"/>
        <v>0</v>
      </c>
      <c r="N154" s="1" t="s">
        <v>25</v>
      </c>
      <c r="O154" s="4">
        <v>5.4390000000000001E-2</v>
      </c>
      <c r="P154" s="4">
        <v>3.2250000000000001</v>
      </c>
    </row>
    <row r="155" spans="1:16">
      <c r="G155" s="2">
        <v>20.62</v>
      </c>
      <c r="H155" s="1" t="s">
        <v>516</v>
      </c>
      <c r="I155" s="1" t="s">
        <v>517</v>
      </c>
    </row>
    <row r="156" spans="1:16">
      <c r="G156" s="2">
        <v>34.853000000000002</v>
      </c>
      <c r="H156" s="1" t="s">
        <v>518</v>
      </c>
      <c r="I156" s="1" t="s">
        <v>519</v>
      </c>
    </row>
    <row r="157" spans="1:16">
      <c r="G157" s="2">
        <v>3.8250000000000002</v>
      </c>
      <c r="H157" s="1" t="s">
        <v>520</v>
      </c>
      <c r="I157" s="1" t="s">
        <v>413</v>
      </c>
    </row>
    <row r="158" spans="1:16">
      <c r="A158" s="1" t="s">
        <v>16</v>
      </c>
      <c r="B158" s="1" t="s">
        <v>17</v>
      </c>
      <c r="C158" s="1" t="s">
        <v>212</v>
      </c>
      <c r="D158" s="1" t="s">
        <v>132</v>
      </c>
      <c r="E158" s="1" t="s">
        <v>133</v>
      </c>
      <c r="F158" s="1">
        <v>84</v>
      </c>
      <c r="H158" s="1" t="s">
        <v>219</v>
      </c>
      <c r="I158" s="1" t="s">
        <v>220</v>
      </c>
      <c r="J158" s="1" t="s">
        <v>24</v>
      </c>
      <c r="K158" s="2">
        <v>15.4</v>
      </c>
      <c r="L158" s="3">
        <v>0</v>
      </c>
      <c r="M158" s="3">
        <f t="shared" si="1"/>
        <v>0</v>
      </c>
      <c r="N158" s="1" t="s">
        <v>25</v>
      </c>
      <c r="O158" s="4">
        <v>5.142E-2</v>
      </c>
      <c r="P158" s="4">
        <v>0.79200000000000004</v>
      </c>
    </row>
    <row r="159" spans="1:16">
      <c r="G159" s="2">
        <v>15.4</v>
      </c>
      <c r="H159" s="1" t="s">
        <v>521</v>
      </c>
      <c r="I159" s="1" t="s">
        <v>522</v>
      </c>
    </row>
    <row r="160" spans="1:16">
      <c r="A160" s="1" t="s">
        <v>16</v>
      </c>
      <c r="B160" s="1" t="s">
        <v>17</v>
      </c>
      <c r="C160" s="1" t="s">
        <v>212</v>
      </c>
      <c r="D160" s="1" t="s">
        <v>132</v>
      </c>
      <c r="E160" s="1" t="s">
        <v>133</v>
      </c>
      <c r="F160" s="1">
        <v>85</v>
      </c>
      <c r="H160" s="1" t="s">
        <v>221</v>
      </c>
      <c r="I160" s="1" t="s">
        <v>222</v>
      </c>
      <c r="J160" s="1" t="s">
        <v>24</v>
      </c>
      <c r="K160" s="2">
        <v>122.105</v>
      </c>
      <c r="L160" s="3">
        <v>0</v>
      </c>
      <c r="M160" s="3">
        <f t="shared" si="1"/>
        <v>0</v>
      </c>
      <c r="N160" s="1" t="s">
        <v>25</v>
      </c>
      <c r="O160" s="4">
        <v>2.4889999999999999E-2</v>
      </c>
      <c r="P160" s="4">
        <v>3.0390000000000001</v>
      </c>
    </row>
    <row r="161" spans="1:16">
      <c r="G161" s="2">
        <v>26.645</v>
      </c>
      <c r="H161" s="1" t="s">
        <v>523</v>
      </c>
      <c r="I161" s="1" t="s">
        <v>524</v>
      </c>
    </row>
    <row r="162" spans="1:16">
      <c r="G162" s="2">
        <v>38.134999999999998</v>
      </c>
      <c r="H162" s="1" t="s">
        <v>516</v>
      </c>
      <c r="I162" s="1" t="s">
        <v>525</v>
      </c>
    </row>
    <row r="163" spans="1:16">
      <c r="G163" s="2">
        <v>16.364999999999998</v>
      </c>
      <c r="H163" s="1" t="s">
        <v>526</v>
      </c>
      <c r="I163" s="1" t="s">
        <v>527</v>
      </c>
    </row>
    <row r="164" spans="1:16">
      <c r="G164" s="2">
        <v>48.36</v>
      </c>
      <c r="H164" s="1" t="s">
        <v>528</v>
      </c>
      <c r="I164" s="1" t="s">
        <v>529</v>
      </c>
    </row>
    <row r="165" spans="1:16">
      <c r="G165" s="2">
        <v>-7.4</v>
      </c>
      <c r="I165" s="1" t="s">
        <v>530</v>
      </c>
    </row>
    <row r="166" spans="1:16">
      <c r="A166" s="1" t="s">
        <v>16</v>
      </c>
      <c r="B166" s="1" t="s">
        <v>17</v>
      </c>
      <c r="C166" s="1" t="s">
        <v>212</v>
      </c>
      <c r="D166" s="1" t="s">
        <v>132</v>
      </c>
      <c r="E166" s="1" t="s">
        <v>133</v>
      </c>
      <c r="F166" s="1">
        <v>86</v>
      </c>
      <c r="H166" s="1" t="s">
        <v>223</v>
      </c>
      <c r="I166" s="1" t="s">
        <v>224</v>
      </c>
      <c r="J166" s="1" t="s">
        <v>24</v>
      </c>
      <c r="K166" s="2">
        <v>118.05</v>
      </c>
      <c r="L166" s="3">
        <v>0</v>
      </c>
      <c r="M166" s="3">
        <f t="shared" si="1"/>
        <v>0</v>
      </c>
      <c r="N166" s="1" t="s">
        <v>25</v>
      </c>
      <c r="O166" s="4">
        <v>2.512E-2</v>
      </c>
      <c r="P166" s="4">
        <v>2.9649999999999999</v>
      </c>
    </row>
    <row r="167" spans="1:16">
      <c r="G167" s="2">
        <v>118.05</v>
      </c>
      <c r="I167" s="1" t="s">
        <v>531</v>
      </c>
    </row>
    <row r="168" spans="1:16">
      <c r="A168" s="1" t="s">
        <v>16</v>
      </c>
      <c r="B168" s="1" t="s">
        <v>17</v>
      </c>
      <c r="C168" s="1" t="s">
        <v>212</v>
      </c>
      <c r="D168" s="1" t="s">
        <v>132</v>
      </c>
      <c r="E168" s="1" t="s">
        <v>133</v>
      </c>
      <c r="F168" s="1">
        <v>87</v>
      </c>
      <c r="H168" s="1" t="s">
        <v>225</v>
      </c>
      <c r="I168" s="1" t="s">
        <v>226</v>
      </c>
      <c r="J168" s="1" t="s">
        <v>24</v>
      </c>
      <c r="K168" s="2">
        <v>178.4</v>
      </c>
      <c r="L168" s="3">
        <v>0</v>
      </c>
      <c r="M168" s="3">
        <f t="shared" si="1"/>
        <v>0</v>
      </c>
      <c r="N168" s="1" t="s">
        <v>25</v>
      </c>
      <c r="O168" s="4">
        <v>2.563E-2</v>
      </c>
      <c r="P168" s="4">
        <v>4.5720000000000001</v>
      </c>
    </row>
    <row r="169" spans="1:16">
      <c r="G169" s="2">
        <v>178.4</v>
      </c>
      <c r="H169" s="1" t="s">
        <v>532</v>
      </c>
      <c r="I169" s="1" t="s">
        <v>533</v>
      </c>
    </row>
    <row r="170" spans="1:16">
      <c r="A170" s="1" t="s">
        <v>16</v>
      </c>
      <c r="B170" s="1" t="s">
        <v>17</v>
      </c>
      <c r="C170" s="1" t="s">
        <v>212</v>
      </c>
      <c r="D170" s="1" t="s">
        <v>132</v>
      </c>
      <c r="E170" s="1" t="s">
        <v>133</v>
      </c>
      <c r="F170" s="1">
        <v>88</v>
      </c>
      <c r="H170" s="1" t="s">
        <v>227</v>
      </c>
      <c r="I170" s="1" t="s">
        <v>228</v>
      </c>
      <c r="J170" s="1" t="s">
        <v>24</v>
      </c>
      <c r="K170" s="2">
        <v>148.41399999999999</v>
      </c>
      <c r="L170" s="3">
        <v>0</v>
      </c>
      <c r="M170" s="3">
        <f t="shared" si="1"/>
        <v>0</v>
      </c>
      <c r="N170" s="1" t="s">
        <v>25</v>
      </c>
      <c r="O170" s="4">
        <v>2.7220000000000001E-2</v>
      </c>
      <c r="P170" s="4">
        <v>4.04</v>
      </c>
    </row>
    <row r="171" spans="1:16">
      <c r="G171" s="2">
        <v>134.721</v>
      </c>
      <c r="I171" s="1" t="s">
        <v>534</v>
      </c>
    </row>
    <row r="172" spans="1:16">
      <c r="G172" s="2">
        <v>13.693</v>
      </c>
      <c r="H172" s="1" t="s">
        <v>535</v>
      </c>
      <c r="I172" s="1" t="s">
        <v>536</v>
      </c>
    </row>
    <row r="173" spans="1:16">
      <c r="A173" s="1" t="s">
        <v>16</v>
      </c>
      <c r="B173" s="1" t="s">
        <v>17</v>
      </c>
      <c r="C173" s="1" t="s">
        <v>212</v>
      </c>
      <c r="D173" s="1" t="s">
        <v>132</v>
      </c>
      <c r="E173" s="1" t="s">
        <v>133</v>
      </c>
      <c r="F173" s="1">
        <v>89</v>
      </c>
      <c r="H173" s="1" t="s">
        <v>229</v>
      </c>
      <c r="I173" s="1" t="s">
        <v>230</v>
      </c>
      <c r="J173" s="1" t="s">
        <v>82</v>
      </c>
      <c r="K173" s="2">
        <v>7</v>
      </c>
      <c r="L173" s="3">
        <v>0</v>
      </c>
      <c r="M173" s="3">
        <f t="shared" si="1"/>
        <v>0</v>
      </c>
      <c r="N173" s="1" t="s">
        <v>25</v>
      </c>
      <c r="O173" s="4">
        <v>5.7299999999999999E-3</v>
      </c>
      <c r="P173" s="4">
        <v>0.04</v>
      </c>
    </row>
    <row r="174" spans="1:16">
      <c r="G174" s="2">
        <v>7</v>
      </c>
      <c r="H174" s="1" t="s">
        <v>545</v>
      </c>
      <c r="I174" s="1" t="s">
        <v>546</v>
      </c>
    </row>
    <row r="175" spans="1:16">
      <c r="A175" s="1" t="s">
        <v>16</v>
      </c>
      <c r="B175" s="1" t="s">
        <v>17</v>
      </c>
      <c r="C175" s="1" t="s">
        <v>212</v>
      </c>
      <c r="D175" s="1" t="s">
        <v>132</v>
      </c>
      <c r="E175" s="1" t="s">
        <v>133</v>
      </c>
      <c r="F175" s="1">
        <v>90</v>
      </c>
      <c r="H175" s="1" t="s">
        <v>231</v>
      </c>
      <c r="I175" s="1" t="s">
        <v>232</v>
      </c>
      <c r="J175" s="1" t="s">
        <v>82</v>
      </c>
      <c r="K175" s="2">
        <v>15</v>
      </c>
      <c r="L175" s="3">
        <v>0</v>
      </c>
      <c r="M175" s="3">
        <f t="shared" si="1"/>
        <v>0</v>
      </c>
      <c r="N175" s="1" t="s">
        <v>25</v>
      </c>
      <c r="O175" s="4">
        <v>9.8799999999999999E-3</v>
      </c>
      <c r="P175" s="4">
        <v>0.14799999999999999</v>
      </c>
    </row>
    <row r="176" spans="1:16">
      <c r="G176" s="2">
        <v>15</v>
      </c>
      <c r="H176" s="1" t="s">
        <v>537</v>
      </c>
      <c r="I176" s="1" t="s">
        <v>538</v>
      </c>
    </row>
    <row r="177" spans="1:16">
      <c r="A177" s="1" t="s">
        <v>16</v>
      </c>
      <c r="B177" s="1" t="s">
        <v>17</v>
      </c>
      <c r="C177" s="1" t="s">
        <v>212</v>
      </c>
      <c r="D177" s="1" t="s">
        <v>132</v>
      </c>
      <c r="E177" s="1" t="s">
        <v>133</v>
      </c>
      <c r="F177" s="1">
        <v>91</v>
      </c>
      <c r="H177" s="1" t="s">
        <v>233</v>
      </c>
      <c r="I177" s="1" t="s">
        <v>234</v>
      </c>
      <c r="J177" s="1" t="s">
        <v>82</v>
      </c>
      <c r="K177" s="2">
        <v>34.18</v>
      </c>
      <c r="L177" s="3">
        <v>0</v>
      </c>
      <c r="M177" s="3">
        <f t="shared" si="1"/>
        <v>0</v>
      </c>
      <c r="N177" s="1" t="s">
        <v>25</v>
      </c>
      <c r="O177" s="4">
        <v>7.7000000000000002E-3</v>
      </c>
      <c r="P177" s="4">
        <v>0.26300000000000001</v>
      </c>
    </row>
    <row r="178" spans="1:16">
      <c r="G178" s="2">
        <v>13.23</v>
      </c>
      <c r="H178" s="1" t="s">
        <v>539</v>
      </c>
      <c r="I178" s="1" t="s">
        <v>540</v>
      </c>
    </row>
    <row r="179" spans="1:16">
      <c r="G179" s="2">
        <v>16.8</v>
      </c>
      <c r="H179" s="1" t="s">
        <v>541</v>
      </c>
      <c r="I179" s="1" t="s">
        <v>542</v>
      </c>
    </row>
    <row r="180" spans="1:16">
      <c r="G180" s="2">
        <v>4.1500000000000004</v>
      </c>
      <c r="H180" s="1" t="s">
        <v>543</v>
      </c>
      <c r="I180" s="1" t="s">
        <v>544</v>
      </c>
    </row>
    <row r="181" spans="1:16">
      <c r="A181" s="1" t="s">
        <v>16</v>
      </c>
      <c r="B181" s="1" t="s">
        <v>17</v>
      </c>
      <c r="C181" s="1" t="s">
        <v>235</v>
      </c>
      <c r="D181" s="1" t="s">
        <v>132</v>
      </c>
      <c r="E181" s="1" t="s">
        <v>236</v>
      </c>
      <c r="F181" s="1">
        <v>93</v>
      </c>
      <c r="H181" s="1" t="s">
        <v>237</v>
      </c>
      <c r="I181" s="1" t="s">
        <v>238</v>
      </c>
      <c r="J181" s="1" t="s">
        <v>82</v>
      </c>
      <c r="K181" s="2">
        <v>6</v>
      </c>
      <c r="L181" s="3">
        <v>0</v>
      </c>
      <c r="M181" s="3">
        <f t="shared" si="1"/>
        <v>0</v>
      </c>
      <c r="N181" s="1" t="s">
        <v>25</v>
      </c>
      <c r="O181" s="4">
        <v>3.0799999999999998E-3</v>
      </c>
      <c r="P181" s="4">
        <v>1.7999999999999999E-2</v>
      </c>
    </row>
    <row r="182" spans="1:16">
      <c r="A182" s="1" t="s">
        <v>16</v>
      </c>
      <c r="B182" s="1" t="s">
        <v>17</v>
      </c>
      <c r="C182" s="1" t="s">
        <v>235</v>
      </c>
      <c r="D182" s="1" t="s">
        <v>132</v>
      </c>
      <c r="E182" s="1" t="s">
        <v>148</v>
      </c>
      <c r="F182" s="1">
        <v>94</v>
      </c>
      <c r="H182" s="1" t="s">
        <v>239</v>
      </c>
      <c r="I182" s="1" t="s">
        <v>240</v>
      </c>
      <c r="J182" s="1" t="s">
        <v>136</v>
      </c>
      <c r="K182" s="2">
        <v>6066</v>
      </c>
      <c r="L182" s="3">
        <v>0</v>
      </c>
      <c r="M182" s="3">
        <f t="shared" si="1"/>
        <v>0</v>
      </c>
      <c r="N182" s="1" t="s">
        <v>25</v>
      </c>
      <c r="O182" s="4">
        <v>0</v>
      </c>
      <c r="P182" s="4">
        <v>0</v>
      </c>
    </row>
    <row r="183" spans="1:16">
      <c r="A183" s="1" t="s">
        <v>16</v>
      </c>
      <c r="B183" s="1" t="s">
        <v>17</v>
      </c>
      <c r="C183" s="1" t="s">
        <v>235</v>
      </c>
      <c r="D183" s="1" t="s">
        <v>132</v>
      </c>
      <c r="E183" s="1" t="s">
        <v>30</v>
      </c>
      <c r="F183" s="1">
        <v>92</v>
      </c>
      <c r="H183" s="1" t="s">
        <v>241</v>
      </c>
      <c r="I183" s="1" t="s">
        <v>242</v>
      </c>
      <c r="J183" s="1" t="s">
        <v>82</v>
      </c>
      <c r="K183" s="2">
        <v>6</v>
      </c>
      <c r="L183" s="3">
        <v>0</v>
      </c>
      <c r="M183" s="3">
        <f t="shared" si="1"/>
        <v>0</v>
      </c>
      <c r="N183" s="1" t="s">
        <v>25</v>
      </c>
      <c r="O183" s="4">
        <v>0</v>
      </c>
      <c r="P183" s="4">
        <v>0</v>
      </c>
    </row>
    <row r="184" spans="1:16">
      <c r="G184" s="2">
        <v>6</v>
      </c>
      <c r="H184" s="1" t="s">
        <v>547</v>
      </c>
      <c r="I184" s="1" t="s">
        <v>548</v>
      </c>
    </row>
    <row r="185" spans="1:16">
      <c r="A185" s="1" t="s">
        <v>16</v>
      </c>
      <c r="B185" s="1" t="s">
        <v>17</v>
      </c>
      <c r="C185" s="1" t="s">
        <v>243</v>
      </c>
      <c r="D185" s="1" t="s">
        <v>132</v>
      </c>
      <c r="E185" s="1" t="s">
        <v>20</v>
      </c>
      <c r="F185" s="1">
        <v>98</v>
      </c>
      <c r="H185" s="1" t="s">
        <v>244</v>
      </c>
      <c r="I185" s="1" t="s">
        <v>245</v>
      </c>
      <c r="J185" s="1" t="s">
        <v>24</v>
      </c>
      <c r="K185" s="2">
        <v>12</v>
      </c>
      <c r="L185" s="3">
        <v>0</v>
      </c>
      <c r="M185" s="3">
        <f t="shared" si="1"/>
        <v>0</v>
      </c>
      <c r="N185" s="1" t="s">
        <v>25</v>
      </c>
      <c r="O185" s="4">
        <v>1.8000000000000001E-4</v>
      </c>
      <c r="P185" s="4">
        <v>2E-3</v>
      </c>
    </row>
    <row r="186" spans="1:16">
      <c r="A186" s="1" t="s">
        <v>16</v>
      </c>
      <c r="B186" s="1" t="s">
        <v>17</v>
      </c>
      <c r="C186" s="1" t="s">
        <v>243</v>
      </c>
      <c r="D186" s="1" t="s">
        <v>132</v>
      </c>
      <c r="E186" s="1" t="s">
        <v>35</v>
      </c>
      <c r="F186" s="1">
        <v>95</v>
      </c>
      <c r="H186" s="1" t="s">
        <v>246</v>
      </c>
      <c r="I186" s="1" t="s">
        <v>247</v>
      </c>
      <c r="J186" s="1" t="s">
        <v>136</v>
      </c>
      <c r="K186" s="2">
        <v>86687.69</v>
      </c>
      <c r="L186" s="3">
        <v>0</v>
      </c>
      <c r="M186" s="3">
        <f t="shared" si="1"/>
        <v>0</v>
      </c>
      <c r="N186" s="1" t="s">
        <v>25</v>
      </c>
      <c r="O186" s="4">
        <v>0</v>
      </c>
      <c r="P186" s="4">
        <v>0</v>
      </c>
    </row>
    <row r="187" spans="1:16">
      <c r="A187" s="1" t="s">
        <v>16</v>
      </c>
      <c r="B187" s="1" t="s">
        <v>17</v>
      </c>
      <c r="C187" s="1" t="s">
        <v>243</v>
      </c>
      <c r="D187" s="1" t="s">
        <v>132</v>
      </c>
      <c r="E187" s="1" t="s">
        <v>35</v>
      </c>
      <c r="F187" s="1">
        <v>99</v>
      </c>
      <c r="H187" s="1" t="s">
        <v>248</v>
      </c>
      <c r="I187" s="1" t="s">
        <v>249</v>
      </c>
      <c r="J187" s="1" t="s">
        <v>82</v>
      </c>
      <c r="K187" s="2">
        <v>42.6</v>
      </c>
      <c r="L187" s="3">
        <v>0</v>
      </c>
      <c r="M187" s="3">
        <f t="shared" si="1"/>
        <v>0</v>
      </c>
      <c r="N187" s="1" t="s">
        <v>25</v>
      </c>
      <c r="O187" s="4">
        <v>5.11E-3</v>
      </c>
      <c r="P187" s="4">
        <v>0.218</v>
      </c>
    </row>
    <row r="188" spans="1:16">
      <c r="G188" s="2">
        <v>42.6</v>
      </c>
      <c r="I188" s="1" t="s">
        <v>552</v>
      </c>
    </row>
    <row r="189" spans="1:16">
      <c r="A189" s="1" t="s">
        <v>16</v>
      </c>
      <c r="B189" s="1" t="s">
        <v>17</v>
      </c>
      <c r="C189" s="1" t="s">
        <v>243</v>
      </c>
      <c r="D189" s="1" t="s">
        <v>132</v>
      </c>
      <c r="E189" s="1" t="s">
        <v>250</v>
      </c>
      <c r="F189" s="1">
        <v>101</v>
      </c>
      <c r="H189" s="1" t="s">
        <v>251</v>
      </c>
      <c r="I189" s="1" t="s">
        <v>252</v>
      </c>
      <c r="J189" s="1" t="s">
        <v>24</v>
      </c>
      <c r="K189" s="2">
        <v>326.81400000000002</v>
      </c>
      <c r="L189" s="3">
        <v>0</v>
      </c>
      <c r="M189" s="3">
        <f t="shared" si="1"/>
        <v>0</v>
      </c>
      <c r="N189" s="1" t="s">
        <v>25</v>
      </c>
      <c r="O189" s="4">
        <v>2.1000000000000001E-4</v>
      </c>
      <c r="P189" s="4">
        <v>6.9000000000000006E-2</v>
      </c>
    </row>
    <row r="190" spans="1:16">
      <c r="G190" s="2">
        <v>326.81400000000002</v>
      </c>
      <c r="I190" s="1" t="s">
        <v>553</v>
      </c>
    </row>
    <row r="191" spans="1:16">
      <c r="A191" s="1" t="s">
        <v>16</v>
      </c>
      <c r="B191" s="1" t="s">
        <v>17</v>
      </c>
      <c r="C191" s="1" t="s">
        <v>243</v>
      </c>
      <c r="D191" s="1" t="s">
        <v>132</v>
      </c>
      <c r="E191" s="1" t="s">
        <v>250</v>
      </c>
      <c r="F191" s="1">
        <v>102</v>
      </c>
      <c r="H191" s="1" t="s">
        <v>253</v>
      </c>
      <c r="I191" s="1" t="s">
        <v>254</v>
      </c>
      <c r="J191" s="1" t="s">
        <v>24</v>
      </c>
      <c r="K191" s="2">
        <v>358.92599999999999</v>
      </c>
      <c r="L191" s="3">
        <v>0</v>
      </c>
      <c r="M191" s="3">
        <f t="shared" si="1"/>
        <v>0</v>
      </c>
      <c r="N191" s="1" t="s">
        <v>25</v>
      </c>
      <c r="O191" s="4">
        <v>1.7000000000000001E-4</v>
      </c>
      <c r="P191" s="4">
        <v>6.0999999999999999E-2</v>
      </c>
    </row>
    <row r="192" spans="1:16">
      <c r="G192" s="2">
        <v>358.92599999999999</v>
      </c>
      <c r="I192" s="1" t="s">
        <v>554</v>
      </c>
    </row>
    <row r="193" spans="1:16">
      <c r="A193" s="1" t="s">
        <v>16</v>
      </c>
      <c r="B193" s="1" t="s">
        <v>17</v>
      </c>
      <c r="C193" s="1" t="s">
        <v>243</v>
      </c>
      <c r="D193" s="1" t="s">
        <v>132</v>
      </c>
      <c r="E193" s="1" t="s">
        <v>30</v>
      </c>
      <c r="F193" s="1">
        <v>96</v>
      </c>
      <c r="H193" s="1" t="s">
        <v>255</v>
      </c>
      <c r="I193" s="1" t="s">
        <v>256</v>
      </c>
      <c r="J193" s="1" t="s">
        <v>24</v>
      </c>
      <c r="K193" s="2">
        <v>23</v>
      </c>
      <c r="L193" s="3">
        <v>0</v>
      </c>
      <c r="M193" s="3">
        <f t="shared" si="1"/>
        <v>0</v>
      </c>
      <c r="N193" s="1" t="s">
        <v>25</v>
      </c>
      <c r="O193" s="4">
        <v>0</v>
      </c>
      <c r="P193" s="4">
        <v>0</v>
      </c>
    </row>
    <row r="194" spans="1:16">
      <c r="G194" s="2">
        <v>21</v>
      </c>
      <c r="I194" s="1" t="s">
        <v>549</v>
      </c>
    </row>
    <row r="195" spans="1:16">
      <c r="G195" s="2">
        <v>2</v>
      </c>
      <c r="H195" s="1" t="s">
        <v>550</v>
      </c>
      <c r="I195" s="1" t="s">
        <v>551</v>
      </c>
    </row>
    <row r="196" spans="1:16">
      <c r="A196" s="1" t="s">
        <v>16</v>
      </c>
      <c r="B196" s="1" t="s">
        <v>17</v>
      </c>
      <c r="C196" s="1" t="s">
        <v>243</v>
      </c>
      <c r="D196" s="1" t="s">
        <v>132</v>
      </c>
      <c r="E196" s="1" t="s">
        <v>30</v>
      </c>
      <c r="F196" s="1">
        <v>97</v>
      </c>
      <c r="H196" s="1" t="s">
        <v>257</v>
      </c>
      <c r="I196" s="1" t="s">
        <v>258</v>
      </c>
      <c r="J196" s="1" t="s">
        <v>24</v>
      </c>
      <c r="K196" s="2">
        <v>23</v>
      </c>
      <c r="L196" s="3">
        <v>0</v>
      </c>
      <c r="M196" s="3">
        <f t="shared" si="1"/>
        <v>0</v>
      </c>
      <c r="N196" s="1" t="s">
        <v>25</v>
      </c>
      <c r="O196" s="4">
        <v>0</v>
      </c>
      <c r="P196" s="4">
        <v>0</v>
      </c>
    </row>
    <row r="197" spans="1:16">
      <c r="A197" s="1" t="s">
        <v>16</v>
      </c>
      <c r="B197" s="1" t="s">
        <v>17</v>
      </c>
      <c r="C197" s="1" t="s">
        <v>243</v>
      </c>
      <c r="D197" s="1" t="s">
        <v>132</v>
      </c>
      <c r="E197" s="1" t="s">
        <v>30</v>
      </c>
      <c r="F197" s="1">
        <v>100</v>
      </c>
      <c r="H197" s="1" t="s">
        <v>259</v>
      </c>
      <c r="I197" s="1" t="s">
        <v>260</v>
      </c>
      <c r="J197" s="1" t="s">
        <v>82</v>
      </c>
      <c r="K197" s="2">
        <v>42.6</v>
      </c>
      <c r="L197" s="3">
        <v>0</v>
      </c>
      <c r="M197" s="3">
        <f t="shared" si="1"/>
        <v>0</v>
      </c>
      <c r="N197" s="1" t="s">
        <v>25</v>
      </c>
      <c r="O197" s="4">
        <v>0</v>
      </c>
      <c r="P197" s="4">
        <v>0</v>
      </c>
    </row>
    <row r="198" spans="1:16">
      <c r="A198" s="1" t="s">
        <v>16</v>
      </c>
      <c r="B198" s="1" t="s">
        <v>17</v>
      </c>
      <c r="C198" s="1" t="s">
        <v>261</v>
      </c>
      <c r="D198" s="1" t="s">
        <v>132</v>
      </c>
      <c r="E198" s="1" t="s">
        <v>20</v>
      </c>
      <c r="F198" s="1">
        <v>107</v>
      </c>
      <c r="H198" s="1" t="s">
        <v>262</v>
      </c>
      <c r="I198" s="1" t="s">
        <v>263</v>
      </c>
      <c r="J198" s="1" t="s">
        <v>57</v>
      </c>
      <c r="K198" s="2">
        <v>3</v>
      </c>
      <c r="L198" s="3">
        <v>0</v>
      </c>
      <c r="M198" s="3">
        <f t="shared" si="1"/>
        <v>0</v>
      </c>
      <c r="N198" s="1" t="s">
        <v>25</v>
      </c>
      <c r="O198" s="4">
        <v>2.5000000000000001E-4</v>
      </c>
      <c r="P198" s="4">
        <v>1E-3</v>
      </c>
    </row>
    <row r="199" spans="1:16">
      <c r="A199" s="1" t="s">
        <v>16</v>
      </c>
      <c r="B199" s="1" t="s">
        <v>17</v>
      </c>
      <c r="C199" s="1" t="s">
        <v>261</v>
      </c>
      <c r="D199" s="1" t="s">
        <v>132</v>
      </c>
      <c r="E199" s="1" t="s">
        <v>20</v>
      </c>
      <c r="F199" s="1">
        <v>108</v>
      </c>
      <c r="H199" s="1" t="s">
        <v>264</v>
      </c>
      <c r="I199" s="1" t="s">
        <v>265</v>
      </c>
      <c r="J199" s="1" t="s">
        <v>57</v>
      </c>
      <c r="K199" s="2">
        <v>7</v>
      </c>
      <c r="L199" s="3">
        <v>0</v>
      </c>
      <c r="M199" s="3">
        <f t="shared" si="1"/>
        <v>0</v>
      </c>
      <c r="N199" s="1" t="s">
        <v>25</v>
      </c>
      <c r="O199" s="4">
        <v>2.5000000000000001E-4</v>
      </c>
      <c r="P199" s="4">
        <v>2E-3</v>
      </c>
    </row>
    <row r="200" spans="1:16">
      <c r="A200" s="1" t="s">
        <v>16</v>
      </c>
      <c r="B200" s="1" t="s">
        <v>17</v>
      </c>
      <c r="C200" s="1" t="s">
        <v>261</v>
      </c>
      <c r="D200" s="1" t="s">
        <v>132</v>
      </c>
      <c r="E200" s="1" t="s">
        <v>20</v>
      </c>
      <c r="F200" s="1">
        <v>109</v>
      </c>
      <c r="H200" s="1" t="s">
        <v>266</v>
      </c>
      <c r="I200" s="1" t="s">
        <v>267</v>
      </c>
      <c r="J200" s="1" t="s">
        <v>57</v>
      </c>
      <c r="K200" s="2">
        <v>3</v>
      </c>
      <c r="L200" s="3">
        <v>0</v>
      </c>
      <c r="M200" s="3">
        <f t="shared" si="1"/>
        <v>0</v>
      </c>
      <c r="N200" s="1" t="s">
        <v>25</v>
      </c>
      <c r="O200" s="4">
        <v>3.5999999999999997E-2</v>
      </c>
      <c r="P200" s="4">
        <v>0.108</v>
      </c>
    </row>
    <row r="201" spans="1:16">
      <c r="A201" s="1" t="s">
        <v>16</v>
      </c>
      <c r="B201" s="1" t="s">
        <v>17</v>
      </c>
      <c r="C201" s="1" t="s">
        <v>261</v>
      </c>
      <c r="D201" s="1" t="s">
        <v>132</v>
      </c>
      <c r="E201" s="1" t="s">
        <v>20</v>
      </c>
      <c r="F201" s="1">
        <v>110</v>
      </c>
      <c r="H201" s="1" t="s">
        <v>268</v>
      </c>
      <c r="I201" s="1" t="s">
        <v>269</v>
      </c>
      <c r="J201" s="1" t="s">
        <v>57</v>
      </c>
      <c r="K201" s="2">
        <v>2</v>
      </c>
      <c r="L201" s="3">
        <v>0</v>
      </c>
      <c r="M201" s="3">
        <f t="shared" si="1"/>
        <v>0</v>
      </c>
      <c r="N201" s="1" t="s">
        <v>25</v>
      </c>
      <c r="O201" s="4">
        <v>3.5999999999999997E-2</v>
      </c>
      <c r="P201" s="4">
        <v>7.1999999999999995E-2</v>
      </c>
    </row>
    <row r="202" spans="1:16">
      <c r="A202" s="1" t="s">
        <v>16</v>
      </c>
      <c r="B202" s="1" t="s">
        <v>17</v>
      </c>
      <c r="C202" s="1" t="s">
        <v>261</v>
      </c>
      <c r="D202" s="1" t="s">
        <v>132</v>
      </c>
      <c r="E202" s="1" t="s">
        <v>20</v>
      </c>
      <c r="F202" s="1">
        <v>111</v>
      </c>
      <c r="H202" s="1" t="s">
        <v>270</v>
      </c>
      <c r="I202" s="1" t="s">
        <v>271</v>
      </c>
      <c r="J202" s="1" t="s">
        <v>57</v>
      </c>
      <c r="K202" s="2">
        <v>5</v>
      </c>
      <c r="L202" s="3">
        <v>0</v>
      </c>
      <c r="M202" s="3">
        <f t="shared" si="1"/>
        <v>0</v>
      </c>
      <c r="N202" s="1" t="s">
        <v>25</v>
      </c>
      <c r="O202" s="4">
        <v>3.5999999999999997E-2</v>
      </c>
      <c r="P202" s="4">
        <v>0.18</v>
      </c>
    </row>
    <row r="203" spans="1:16">
      <c r="A203" s="1" t="s">
        <v>16</v>
      </c>
      <c r="B203" s="1" t="s">
        <v>17</v>
      </c>
      <c r="C203" s="1" t="s">
        <v>261</v>
      </c>
      <c r="D203" s="1" t="s">
        <v>132</v>
      </c>
      <c r="E203" s="1" t="s">
        <v>20</v>
      </c>
      <c r="F203" s="1">
        <v>112</v>
      </c>
      <c r="H203" s="1" t="s">
        <v>272</v>
      </c>
      <c r="I203" s="1" t="s">
        <v>273</v>
      </c>
      <c r="J203" s="1" t="s">
        <v>57</v>
      </c>
      <c r="K203" s="2">
        <v>1</v>
      </c>
      <c r="L203" s="3">
        <v>0</v>
      </c>
      <c r="M203" s="3">
        <f t="shared" si="1"/>
        <v>0</v>
      </c>
      <c r="N203" s="1" t="s">
        <v>25</v>
      </c>
      <c r="O203" s="4">
        <v>0</v>
      </c>
      <c r="P203" s="4">
        <v>0</v>
      </c>
    </row>
    <row r="204" spans="1:16">
      <c r="A204" s="1" t="s">
        <v>16</v>
      </c>
      <c r="B204" s="1" t="s">
        <v>17</v>
      </c>
      <c r="C204" s="1" t="s">
        <v>261</v>
      </c>
      <c r="D204" s="1" t="s">
        <v>132</v>
      </c>
      <c r="E204" s="1" t="s">
        <v>20</v>
      </c>
      <c r="F204" s="1">
        <v>113</v>
      </c>
      <c r="H204" s="1" t="s">
        <v>274</v>
      </c>
      <c r="I204" s="1" t="s">
        <v>275</v>
      </c>
      <c r="J204" s="1" t="s">
        <v>57</v>
      </c>
      <c r="K204" s="2">
        <v>1</v>
      </c>
      <c r="L204" s="3">
        <v>0</v>
      </c>
      <c r="M204" s="3">
        <f t="shared" si="1"/>
        <v>0</v>
      </c>
      <c r="N204" s="1" t="s">
        <v>25</v>
      </c>
      <c r="O204" s="4">
        <v>2.5000000000000001E-2</v>
      </c>
      <c r="P204" s="4">
        <v>2.5000000000000001E-2</v>
      </c>
    </row>
    <row r="205" spans="1:16">
      <c r="A205" s="1" t="s">
        <v>16</v>
      </c>
      <c r="B205" s="1" t="s">
        <v>17</v>
      </c>
      <c r="C205" s="1" t="s">
        <v>261</v>
      </c>
      <c r="D205" s="1" t="s">
        <v>132</v>
      </c>
      <c r="E205" s="1" t="s">
        <v>20</v>
      </c>
      <c r="F205" s="1">
        <v>114</v>
      </c>
      <c r="H205" s="1" t="s">
        <v>276</v>
      </c>
      <c r="I205" s="1" t="s">
        <v>277</v>
      </c>
      <c r="J205" s="1" t="s">
        <v>57</v>
      </c>
      <c r="K205" s="2">
        <v>5</v>
      </c>
      <c r="L205" s="3">
        <v>0</v>
      </c>
      <c r="M205" s="3">
        <f t="shared" si="1"/>
        <v>0</v>
      </c>
      <c r="N205" s="1" t="s">
        <v>25</v>
      </c>
      <c r="O205" s="4">
        <v>0</v>
      </c>
      <c r="P205" s="4">
        <v>0</v>
      </c>
    </row>
    <row r="206" spans="1:16">
      <c r="A206" s="1" t="s">
        <v>16</v>
      </c>
      <c r="B206" s="1" t="s">
        <v>17</v>
      </c>
      <c r="C206" s="1" t="s">
        <v>261</v>
      </c>
      <c r="D206" s="1" t="s">
        <v>132</v>
      </c>
      <c r="E206" s="1" t="s">
        <v>20</v>
      </c>
      <c r="F206" s="1">
        <v>115</v>
      </c>
      <c r="H206" s="1" t="s">
        <v>274</v>
      </c>
      <c r="I206" s="1" t="s">
        <v>278</v>
      </c>
      <c r="J206" s="1" t="s">
        <v>57</v>
      </c>
      <c r="K206" s="2">
        <v>5</v>
      </c>
      <c r="L206" s="3">
        <v>0</v>
      </c>
      <c r="M206" s="3">
        <f t="shared" si="1"/>
        <v>0</v>
      </c>
      <c r="N206" s="1" t="s">
        <v>25</v>
      </c>
      <c r="O206" s="4">
        <v>1.2999999999999999E-2</v>
      </c>
      <c r="P206" s="4">
        <v>6.5000000000000002E-2</v>
      </c>
    </row>
    <row r="207" spans="1:16">
      <c r="A207" s="1" t="s">
        <v>16</v>
      </c>
      <c r="B207" s="1" t="s">
        <v>17</v>
      </c>
      <c r="C207" s="1" t="s">
        <v>261</v>
      </c>
      <c r="D207" s="1" t="s">
        <v>132</v>
      </c>
      <c r="E207" s="1" t="s">
        <v>20</v>
      </c>
      <c r="F207" s="1">
        <v>116</v>
      </c>
      <c r="H207" s="1" t="s">
        <v>279</v>
      </c>
      <c r="I207" s="1" t="s">
        <v>280</v>
      </c>
      <c r="J207" s="1" t="s">
        <v>57</v>
      </c>
      <c r="K207" s="2">
        <v>14</v>
      </c>
      <c r="L207" s="3">
        <v>0</v>
      </c>
      <c r="M207" s="3">
        <f t="shared" si="1"/>
        <v>0</v>
      </c>
      <c r="N207" s="1" t="s">
        <v>25</v>
      </c>
      <c r="O207" s="4">
        <v>0</v>
      </c>
      <c r="P207" s="4">
        <v>0</v>
      </c>
    </row>
    <row r="208" spans="1:16">
      <c r="A208" s="1" t="s">
        <v>16</v>
      </c>
      <c r="B208" s="1" t="s">
        <v>17</v>
      </c>
      <c r="C208" s="1" t="s">
        <v>261</v>
      </c>
      <c r="D208" s="1" t="s">
        <v>132</v>
      </c>
      <c r="E208" s="1" t="s">
        <v>20</v>
      </c>
      <c r="F208" s="1">
        <v>117</v>
      </c>
      <c r="H208" s="1" t="s">
        <v>281</v>
      </c>
      <c r="I208" s="1" t="s">
        <v>282</v>
      </c>
      <c r="J208" s="1" t="s">
        <v>57</v>
      </c>
      <c r="K208" s="2">
        <v>14</v>
      </c>
      <c r="L208" s="3">
        <v>0</v>
      </c>
      <c r="M208" s="3">
        <f t="shared" si="1"/>
        <v>0</v>
      </c>
      <c r="N208" s="1" t="s">
        <v>25</v>
      </c>
      <c r="O208" s="4">
        <v>1.4E-2</v>
      </c>
      <c r="P208" s="4">
        <v>0.19600000000000001</v>
      </c>
    </row>
    <row r="209" spans="1:16">
      <c r="A209" s="1" t="s">
        <v>16</v>
      </c>
      <c r="B209" s="1" t="s">
        <v>17</v>
      </c>
      <c r="C209" s="1" t="s">
        <v>261</v>
      </c>
      <c r="D209" s="1" t="s">
        <v>132</v>
      </c>
      <c r="E209" s="1" t="s">
        <v>20</v>
      </c>
      <c r="F209" s="1">
        <v>118</v>
      </c>
      <c r="H209" s="1" t="s">
        <v>283</v>
      </c>
      <c r="I209" s="1" t="s">
        <v>284</v>
      </c>
      <c r="J209" s="1" t="s">
        <v>24</v>
      </c>
      <c r="K209" s="2">
        <v>2.16</v>
      </c>
      <c r="L209" s="3">
        <v>0</v>
      </c>
      <c r="M209" s="3">
        <f t="shared" si="1"/>
        <v>0</v>
      </c>
      <c r="N209" s="1" t="s">
        <v>25</v>
      </c>
      <c r="O209" s="4">
        <v>2.5999999999999998E-4</v>
      </c>
      <c r="P209" s="4">
        <v>1E-3</v>
      </c>
    </row>
    <row r="210" spans="1:16">
      <c r="G210" s="2">
        <v>2.16</v>
      </c>
      <c r="I210" s="1" t="s">
        <v>567</v>
      </c>
    </row>
    <row r="211" spans="1:16">
      <c r="A211" s="1" t="s">
        <v>16</v>
      </c>
      <c r="B211" s="1" t="s">
        <v>17</v>
      </c>
      <c r="C211" s="1" t="s">
        <v>261</v>
      </c>
      <c r="D211" s="1" t="s">
        <v>132</v>
      </c>
      <c r="E211" s="1" t="s">
        <v>20</v>
      </c>
      <c r="F211" s="1">
        <v>119</v>
      </c>
      <c r="H211" s="1" t="s">
        <v>285</v>
      </c>
      <c r="I211" s="1" t="s">
        <v>286</v>
      </c>
      <c r="J211" s="1" t="s">
        <v>57</v>
      </c>
      <c r="K211" s="2">
        <v>4</v>
      </c>
      <c r="L211" s="3">
        <v>0</v>
      </c>
      <c r="M211" s="3">
        <f t="shared" si="1"/>
        <v>0</v>
      </c>
      <c r="N211" s="1" t="s">
        <v>25</v>
      </c>
      <c r="O211" s="4">
        <v>1.6E-2</v>
      </c>
      <c r="P211" s="4">
        <v>6.4000000000000001E-2</v>
      </c>
    </row>
    <row r="212" spans="1:16">
      <c r="A212" s="1" t="s">
        <v>16</v>
      </c>
      <c r="B212" s="1" t="s">
        <v>17</v>
      </c>
      <c r="C212" s="1" t="s">
        <v>261</v>
      </c>
      <c r="D212" s="1" t="s">
        <v>132</v>
      </c>
      <c r="E212" s="1" t="s">
        <v>20</v>
      </c>
      <c r="F212" s="1">
        <v>120</v>
      </c>
      <c r="H212" s="1" t="s">
        <v>287</v>
      </c>
      <c r="I212" s="1" t="s">
        <v>288</v>
      </c>
      <c r="J212" s="1" t="s">
        <v>82</v>
      </c>
      <c r="K212" s="2">
        <v>8</v>
      </c>
      <c r="L212" s="3">
        <v>0</v>
      </c>
      <c r="M212" s="3">
        <f t="shared" si="1"/>
        <v>0</v>
      </c>
      <c r="N212" s="1" t="s">
        <v>25</v>
      </c>
      <c r="O212" s="4">
        <v>0</v>
      </c>
      <c r="P212" s="4">
        <v>0</v>
      </c>
    </row>
    <row r="213" spans="1:16">
      <c r="G213" s="2">
        <v>8</v>
      </c>
      <c r="H213" s="1" t="s">
        <v>568</v>
      </c>
      <c r="I213" s="1" t="s">
        <v>569</v>
      </c>
    </row>
    <row r="214" spans="1:16">
      <c r="A214" s="1" t="s">
        <v>16</v>
      </c>
      <c r="B214" s="1" t="s">
        <v>17</v>
      </c>
      <c r="C214" s="1" t="s">
        <v>261</v>
      </c>
      <c r="D214" s="1" t="s">
        <v>132</v>
      </c>
      <c r="E214" s="1" t="s">
        <v>20</v>
      </c>
      <c r="F214" s="1">
        <v>121</v>
      </c>
      <c r="H214" s="1" t="s">
        <v>289</v>
      </c>
      <c r="I214" s="1" t="s">
        <v>290</v>
      </c>
      <c r="J214" s="1" t="s">
        <v>24</v>
      </c>
      <c r="K214" s="2">
        <v>32.075000000000003</v>
      </c>
      <c r="L214" s="3">
        <v>0</v>
      </c>
      <c r="M214" s="3">
        <f t="shared" si="1"/>
        <v>0</v>
      </c>
      <c r="N214" s="1" t="s">
        <v>25</v>
      </c>
      <c r="O214" s="4">
        <v>0</v>
      </c>
      <c r="P214" s="4">
        <v>0</v>
      </c>
    </row>
    <row r="215" spans="1:16">
      <c r="G215" s="2">
        <v>6.4</v>
      </c>
      <c r="H215" s="1" t="s">
        <v>570</v>
      </c>
      <c r="I215" s="1" t="s">
        <v>571</v>
      </c>
    </row>
    <row r="216" spans="1:16">
      <c r="G216" s="2">
        <v>10</v>
      </c>
      <c r="H216" s="1" t="s">
        <v>572</v>
      </c>
      <c r="I216" s="1" t="s">
        <v>573</v>
      </c>
    </row>
    <row r="217" spans="1:16">
      <c r="G217" s="2">
        <v>6.25</v>
      </c>
      <c r="H217" s="1" t="s">
        <v>574</v>
      </c>
      <c r="I217" s="1" t="s">
        <v>575</v>
      </c>
    </row>
    <row r="218" spans="1:16">
      <c r="G218" s="2">
        <v>9.4250000000000007</v>
      </c>
      <c r="H218" s="1" t="s">
        <v>576</v>
      </c>
      <c r="I218" s="1" t="s">
        <v>577</v>
      </c>
    </row>
    <row r="219" spans="1:16">
      <c r="A219" s="1" t="s">
        <v>16</v>
      </c>
      <c r="B219" s="1" t="s">
        <v>17</v>
      </c>
      <c r="C219" s="1" t="s">
        <v>261</v>
      </c>
      <c r="D219" s="1" t="s">
        <v>132</v>
      </c>
      <c r="E219" s="1" t="s">
        <v>20</v>
      </c>
      <c r="F219" s="1">
        <v>122</v>
      </c>
      <c r="H219" s="1" t="s">
        <v>291</v>
      </c>
      <c r="I219" s="1" t="s">
        <v>292</v>
      </c>
      <c r="J219" s="1" t="s">
        <v>209</v>
      </c>
      <c r="K219" s="2">
        <v>3</v>
      </c>
      <c r="L219" s="3">
        <v>0</v>
      </c>
      <c r="M219" s="3">
        <f t="shared" si="1"/>
        <v>0</v>
      </c>
      <c r="N219" s="1" t="s">
        <v>25</v>
      </c>
      <c r="O219" s="4">
        <v>7.9000000000000001E-4</v>
      </c>
      <c r="P219" s="4">
        <v>2E-3</v>
      </c>
    </row>
    <row r="220" spans="1:16">
      <c r="A220" s="1" t="s">
        <v>16</v>
      </c>
      <c r="B220" s="1" t="s">
        <v>17</v>
      </c>
      <c r="C220" s="1" t="s">
        <v>261</v>
      </c>
      <c r="D220" s="1" t="s">
        <v>132</v>
      </c>
      <c r="E220" s="1" t="s">
        <v>20</v>
      </c>
      <c r="F220" s="1">
        <v>123</v>
      </c>
      <c r="H220" s="1" t="s">
        <v>293</v>
      </c>
      <c r="I220" s="1" t="s">
        <v>294</v>
      </c>
      <c r="J220" s="1" t="s">
        <v>57</v>
      </c>
      <c r="K220" s="2">
        <v>2</v>
      </c>
      <c r="L220" s="3">
        <v>0</v>
      </c>
      <c r="M220" s="3">
        <f t="shared" si="1"/>
        <v>0</v>
      </c>
      <c r="N220" s="1" t="s">
        <v>25</v>
      </c>
      <c r="O220" s="4">
        <v>0</v>
      </c>
      <c r="P220" s="4">
        <v>0</v>
      </c>
    </row>
    <row r="221" spans="1:16">
      <c r="A221" s="1" t="s">
        <v>16</v>
      </c>
      <c r="B221" s="1" t="s">
        <v>17</v>
      </c>
      <c r="C221" s="1" t="s">
        <v>261</v>
      </c>
      <c r="D221" s="1" t="s">
        <v>132</v>
      </c>
      <c r="E221" s="1" t="s">
        <v>20</v>
      </c>
      <c r="F221" s="1">
        <v>124</v>
      </c>
      <c r="H221" s="1" t="s">
        <v>295</v>
      </c>
      <c r="I221" s="1" t="s">
        <v>296</v>
      </c>
      <c r="J221" s="1" t="s">
        <v>57</v>
      </c>
      <c r="K221" s="2">
        <v>2</v>
      </c>
      <c r="L221" s="3">
        <v>0</v>
      </c>
      <c r="M221" s="3">
        <f t="shared" si="1"/>
        <v>0</v>
      </c>
      <c r="N221" s="1" t="s">
        <v>25</v>
      </c>
      <c r="O221" s="4">
        <v>1.23E-3</v>
      </c>
      <c r="P221" s="4">
        <v>2E-3</v>
      </c>
    </row>
    <row r="222" spans="1:16">
      <c r="A222" s="1" t="s">
        <v>16</v>
      </c>
      <c r="B222" s="1" t="s">
        <v>17</v>
      </c>
      <c r="C222" s="1" t="s">
        <v>261</v>
      </c>
      <c r="D222" s="1" t="s">
        <v>132</v>
      </c>
      <c r="E222" s="1" t="s">
        <v>20</v>
      </c>
      <c r="F222" s="1">
        <v>125</v>
      </c>
      <c r="H222" s="1" t="s">
        <v>289</v>
      </c>
      <c r="I222" s="1" t="s">
        <v>297</v>
      </c>
      <c r="J222" s="1" t="s">
        <v>82</v>
      </c>
      <c r="K222" s="2">
        <v>20</v>
      </c>
      <c r="L222" s="3">
        <v>0</v>
      </c>
      <c r="M222" s="3">
        <f t="shared" si="1"/>
        <v>0</v>
      </c>
      <c r="N222" s="1" t="s">
        <v>25</v>
      </c>
      <c r="O222" s="4">
        <v>0</v>
      </c>
      <c r="P222" s="4">
        <v>0</v>
      </c>
    </row>
    <row r="223" spans="1:16">
      <c r="G223" s="2">
        <v>20</v>
      </c>
      <c r="I223" s="1" t="s">
        <v>578</v>
      </c>
    </row>
    <row r="224" spans="1:16">
      <c r="A224" s="1" t="s">
        <v>16</v>
      </c>
      <c r="B224" s="1" t="s">
        <v>17</v>
      </c>
      <c r="C224" s="1" t="s">
        <v>261</v>
      </c>
      <c r="D224" s="1" t="s">
        <v>132</v>
      </c>
      <c r="E224" s="1" t="s">
        <v>20</v>
      </c>
      <c r="F224" s="1">
        <v>126</v>
      </c>
      <c r="H224" s="1" t="s">
        <v>298</v>
      </c>
      <c r="I224" s="1" t="s">
        <v>299</v>
      </c>
      <c r="J224" s="1" t="s">
        <v>300</v>
      </c>
      <c r="K224" s="2">
        <v>16.5</v>
      </c>
      <c r="L224" s="3">
        <v>0</v>
      </c>
      <c r="M224" s="3">
        <f t="shared" si="1"/>
        <v>0</v>
      </c>
      <c r="N224" s="1" t="s">
        <v>25</v>
      </c>
      <c r="O224" s="4">
        <v>0</v>
      </c>
      <c r="P224" s="4">
        <v>0</v>
      </c>
    </row>
    <row r="225" spans="1:16">
      <c r="A225" s="1" t="s">
        <v>16</v>
      </c>
      <c r="B225" s="1" t="s">
        <v>17</v>
      </c>
      <c r="C225" s="1" t="s">
        <v>261</v>
      </c>
      <c r="D225" s="1" t="s">
        <v>132</v>
      </c>
      <c r="E225" s="1" t="s">
        <v>20</v>
      </c>
      <c r="F225" s="1">
        <v>127</v>
      </c>
      <c r="H225" s="1" t="s">
        <v>301</v>
      </c>
      <c r="I225" s="1" t="s">
        <v>302</v>
      </c>
      <c r="J225" s="1" t="s">
        <v>57</v>
      </c>
      <c r="K225" s="2">
        <v>1</v>
      </c>
      <c r="L225" s="3">
        <v>0</v>
      </c>
      <c r="M225" s="3">
        <f t="shared" si="1"/>
        <v>0</v>
      </c>
      <c r="N225" s="1" t="s">
        <v>25</v>
      </c>
      <c r="O225" s="4">
        <v>0</v>
      </c>
      <c r="P225" s="4">
        <v>0</v>
      </c>
    </row>
    <row r="226" spans="1:16">
      <c r="A226" s="1" t="s">
        <v>16</v>
      </c>
      <c r="B226" s="1" t="s">
        <v>17</v>
      </c>
      <c r="C226" s="1" t="s">
        <v>261</v>
      </c>
      <c r="D226" s="1" t="s">
        <v>132</v>
      </c>
      <c r="E226" s="1" t="s">
        <v>133</v>
      </c>
      <c r="F226" s="1">
        <v>128</v>
      </c>
      <c r="H226" s="1" t="s">
        <v>303</v>
      </c>
      <c r="I226" s="1" t="s">
        <v>304</v>
      </c>
      <c r="J226" s="1" t="s">
        <v>136</v>
      </c>
      <c r="K226" s="2">
        <v>629170.18999999994</v>
      </c>
      <c r="L226" s="3">
        <v>0</v>
      </c>
      <c r="M226" s="3">
        <f t="shared" si="1"/>
        <v>0</v>
      </c>
      <c r="N226" s="1" t="s">
        <v>25</v>
      </c>
      <c r="O226" s="4">
        <v>0</v>
      </c>
      <c r="P226" s="4">
        <v>0</v>
      </c>
    </row>
    <row r="227" spans="1:16">
      <c r="A227" s="1" t="s">
        <v>16</v>
      </c>
      <c r="B227" s="1" t="s">
        <v>17</v>
      </c>
      <c r="C227" s="1" t="s">
        <v>261</v>
      </c>
      <c r="D227" s="1" t="s">
        <v>132</v>
      </c>
      <c r="E227" s="1" t="s">
        <v>30</v>
      </c>
      <c r="F227" s="1">
        <v>103</v>
      </c>
      <c r="H227" s="1" t="s">
        <v>305</v>
      </c>
      <c r="I227" s="1" t="s">
        <v>306</v>
      </c>
      <c r="J227" s="1" t="s">
        <v>24</v>
      </c>
      <c r="K227" s="2">
        <v>171.52</v>
      </c>
      <c r="L227" s="3">
        <v>0</v>
      </c>
      <c r="M227" s="3">
        <f t="shared" si="1"/>
        <v>0</v>
      </c>
      <c r="N227" s="1" t="s">
        <v>25</v>
      </c>
      <c r="O227" s="4">
        <v>0</v>
      </c>
      <c r="P227" s="4">
        <v>0</v>
      </c>
    </row>
    <row r="228" spans="1:16">
      <c r="G228" s="2">
        <v>67.739999999999995</v>
      </c>
      <c r="H228" s="1" t="s">
        <v>454</v>
      </c>
      <c r="I228" s="1" t="s">
        <v>555</v>
      </c>
    </row>
    <row r="229" spans="1:16">
      <c r="G229" s="2">
        <v>81.459999999999994</v>
      </c>
      <c r="H229" s="1" t="s">
        <v>556</v>
      </c>
      <c r="I229" s="1" t="s">
        <v>557</v>
      </c>
    </row>
    <row r="230" spans="1:16">
      <c r="G230" s="2">
        <v>22.32</v>
      </c>
      <c r="H230" s="1" t="s">
        <v>558</v>
      </c>
      <c r="I230" s="1" t="s">
        <v>559</v>
      </c>
    </row>
    <row r="231" spans="1:16">
      <c r="A231" s="1" t="s">
        <v>16</v>
      </c>
      <c r="B231" s="1" t="s">
        <v>17</v>
      </c>
      <c r="C231" s="1" t="s">
        <v>261</v>
      </c>
      <c r="D231" s="1" t="s">
        <v>132</v>
      </c>
      <c r="E231" s="1" t="s">
        <v>30</v>
      </c>
      <c r="F231" s="1">
        <v>104</v>
      </c>
      <c r="H231" s="1" t="s">
        <v>307</v>
      </c>
      <c r="I231" s="1" t="s">
        <v>308</v>
      </c>
      <c r="J231" s="1" t="s">
        <v>24</v>
      </c>
      <c r="K231" s="2">
        <v>214.02</v>
      </c>
      <c r="L231" s="3">
        <v>0</v>
      </c>
      <c r="M231" s="3">
        <f t="shared" si="1"/>
        <v>0</v>
      </c>
      <c r="N231" s="1" t="s">
        <v>25</v>
      </c>
      <c r="O231" s="4">
        <v>0</v>
      </c>
      <c r="P231" s="4">
        <v>0</v>
      </c>
    </row>
    <row r="232" spans="1:16">
      <c r="G232" s="2">
        <v>33.036999999999999</v>
      </c>
      <c r="H232" s="1" t="s">
        <v>560</v>
      </c>
      <c r="I232" s="1" t="s">
        <v>561</v>
      </c>
    </row>
    <row r="233" spans="1:16">
      <c r="G233" s="2">
        <v>133.875</v>
      </c>
      <c r="H233" s="1" t="s">
        <v>562</v>
      </c>
      <c r="I233" s="1" t="s">
        <v>563</v>
      </c>
    </row>
    <row r="234" spans="1:16">
      <c r="G234" s="2">
        <v>33.414999999999999</v>
      </c>
      <c r="H234" s="1" t="s">
        <v>564</v>
      </c>
      <c r="I234" s="1" t="s">
        <v>565</v>
      </c>
    </row>
    <row r="235" spans="1:16">
      <c r="G235" s="2">
        <v>13.693</v>
      </c>
      <c r="H235" s="1" t="s">
        <v>457</v>
      </c>
      <c r="I235" s="1" t="s">
        <v>566</v>
      </c>
    </row>
    <row r="236" spans="1:16">
      <c r="A236" s="1" t="s">
        <v>16</v>
      </c>
      <c r="B236" s="1" t="s">
        <v>17</v>
      </c>
      <c r="C236" s="1" t="s">
        <v>261</v>
      </c>
      <c r="D236" s="1" t="s">
        <v>132</v>
      </c>
      <c r="E236" s="1" t="s">
        <v>30</v>
      </c>
      <c r="F236" s="1">
        <v>105</v>
      </c>
      <c r="H236" s="1" t="s">
        <v>309</v>
      </c>
      <c r="I236" s="1" t="s">
        <v>310</v>
      </c>
      <c r="J236" s="1" t="s">
        <v>24</v>
      </c>
      <c r="K236" s="2">
        <v>205.1</v>
      </c>
      <c r="L236" s="3">
        <v>0</v>
      </c>
      <c r="M236" s="3">
        <f t="shared" si="1"/>
        <v>0</v>
      </c>
      <c r="N236" s="1" t="s">
        <v>25</v>
      </c>
      <c r="O236" s="4">
        <v>0</v>
      </c>
      <c r="P236" s="4">
        <v>0</v>
      </c>
    </row>
    <row r="237" spans="1:16">
      <c r="A237" s="1" t="s">
        <v>16</v>
      </c>
      <c r="B237" s="1" t="s">
        <v>17</v>
      </c>
      <c r="C237" s="1" t="s">
        <v>261</v>
      </c>
      <c r="D237" s="1" t="s">
        <v>132</v>
      </c>
      <c r="E237" s="1" t="s">
        <v>30</v>
      </c>
      <c r="F237" s="1">
        <v>106</v>
      </c>
      <c r="H237" s="1" t="s">
        <v>311</v>
      </c>
      <c r="I237" s="1" t="s">
        <v>312</v>
      </c>
      <c r="J237" s="1" t="s">
        <v>57</v>
      </c>
      <c r="K237" s="2">
        <v>5</v>
      </c>
      <c r="L237" s="3">
        <v>0</v>
      </c>
      <c r="M237" s="3">
        <f t="shared" si="1"/>
        <v>0</v>
      </c>
      <c r="N237" s="1" t="s">
        <v>25</v>
      </c>
      <c r="O237" s="4">
        <v>0</v>
      </c>
      <c r="P237" s="4">
        <v>0</v>
      </c>
    </row>
    <row r="238" spans="1:16">
      <c r="A238" s="1" t="s">
        <v>16</v>
      </c>
      <c r="B238" s="1" t="s">
        <v>17</v>
      </c>
      <c r="C238" s="1" t="s">
        <v>313</v>
      </c>
      <c r="D238" s="1" t="s">
        <v>132</v>
      </c>
      <c r="E238" s="1" t="s">
        <v>20</v>
      </c>
      <c r="F238" s="1">
        <v>129</v>
      </c>
      <c r="H238" s="1" t="s">
        <v>314</v>
      </c>
      <c r="I238" s="1" t="s">
        <v>315</v>
      </c>
      <c r="J238" s="1" t="s">
        <v>316</v>
      </c>
      <c r="K238" s="2">
        <v>60.756</v>
      </c>
      <c r="L238" s="3">
        <v>0</v>
      </c>
      <c r="M238" s="3">
        <f t="shared" si="1"/>
        <v>0</v>
      </c>
      <c r="N238" s="1" t="s">
        <v>25</v>
      </c>
      <c r="O238" s="4">
        <v>5.0000000000000002E-5</v>
      </c>
      <c r="P238" s="4">
        <v>3.0000000000000001E-3</v>
      </c>
    </row>
    <row r="239" spans="1:16">
      <c r="G239" s="2">
        <v>60.756</v>
      </c>
      <c r="I239" s="1" t="s">
        <v>579</v>
      </c>
    </row>
    <row r="240" spans="1:16">
      <c r="A240" s="1" t="s">
        <v>16</v>
      </c>
      <c r="B240" s="1" t="s">
        <v>17</v>
      </c>
      <c r="C240" s="1" t="s">
        <v>313</v>
      </c>
      <c r="D240" s="1" t="s">
        <v>132</v>
      </c>
      <c r="E240" s="1" t="s">
        <v>20</v>
      </c>
      <c r="F240" s="1">
        <v>130</v>
      </c>
      <c r="H240" s="1" t="s">
        <v>317</v>
      </c>
      <c r="I240" s="1" t="s">
        <v>318</v>
      </c>
      <c r="J240" s="1" t="s">
        <v>97</v>
      </c>
      <c r="K240" s="2">
        <v>0.66300000000000003</v>
      </c>
      <c r="L240" s="3">
        <v>0</v>
      </c>
      <c r="M240" s="3">
        <f t="shared" ref="M240:M329" si="2">K240*L240</f>
        <v>0</v>
      </c>
      <c r="N240" s="1" t="s">
        <v>25</v>
      </c>
      <c r="O240" s="4">
        <v>1</v>
      </c>
      <c r="P240" s="4">
        <v>0.66300000000000003</v>
      </c>
    </row>
    <row r="241" spans="1:16">
      <c r="A241" s="1" t="s">
        <v>16</v>
      </c>
      <c r="B241" s="1" t="s">
        <v>17</v>
      </c>
      <c r="C241" s="1" t="s">
        <v>313</v>
      </c>
      <c r="D241" s="1" t="s">
        <v>132</v>
      </c>
      <c r="E241" s="1" t="s">
        <v>20</v>
      </c>
      <c r="F241" s="1">
        <v>131</v>
      </c>
      <c r="H241" s="1" t="s">
        <v>319</v>
      </c>
      <c r="I241" s="1" t="s">
        <v>320</v>
      </c>
      <c r="J241" s="1" t="s">
        <v>321</v>
      </c>
      <c r="K241" s="2">
        <v>1</v>
      </c>
      <c r="L241" s="3">
        <v>0</v>
      </c>
      <c r="M241" s="3">
        <f t="shared" si="2"/>
        <v>0</v>
      </c>
      <c r="N241" s="1" t="s">
        <v>25</v>
      </c>
      <c r="O241" s="4">
        <v>6.0000000000000002E-5</v>
      </c>
      <c r="P241" s="4">
        <v>0</v>
      </c>
    </row>
    <row r="242" spans="1:16">
      <c r="A242" s="1" t="s">
        <v>16</v>
      </c>
      <c r="B242" s="1" t="s">
        <v>17</v>
      </c>
      <c r="C242" s="1" t="s">
        <v>313</v>
      </c>
      <c r="D242" s="1" t="s">
        <v>132</v>
      </c>
      <c r="E242" s="1" t="s">
        <v>20</v>
      </c>
      <c r="F242" s="1">
        <v>132</v>
      </c>
      <c r="H242" s="1" t="s">
        <v>319</v>
      </c>
      <c r="I242" s="1" t="s">
        <v>322</v>
      </c>
      <c r="J242" s="1" t="s">
        <v>321</v>
      </c>
      <c r="K242" s="2">
        <v>1</v>
      </c>
      <c r="L242" s="3">
        <v>0</v>
      </c>
      <c r="M242" s="3">
        <f t="shared" si="2"/>
        <v>0</v>
      </c>
      <c r="N242" s="1" t="s">
        <v>25</v>
      </c>
      <c r="O242" s="4">
        <v>6.9999999999999994E-5</v>
      </c>
      <c r="P242" s="4">
        <v>0</v>
      </c>
    </row>
    <row r="243" spans="1:16">
      <c r="A243" s="1" t="s">
        <v>16</v>
      </c>
      <c r="B243" s="1" t="s">
        <v>17</v>
      </c>
      <c r="C243" s="1" t="s">
        <v>313</v>
      </c>
      <c r="D243" s="1" t="s">
        <v>132</v>
      </c>
      <c r="E243" s="1" t="s">
        <v>20</v>
      </c>
      <c r="F243" s="1">
        <v>133</v>
      </c>
      <c r="H243" s="1" t="s">
        <v>323</v>
      </c>
      <c r="I243" s="1" t="s">
        <v>324</v>
      </c>
      <c r="J243" s="1" t="s">
        <v>57</v>
      </c>
      <c r="K243" s="2">
        <v>4</v>
      </c>
      <c r="L243" s="3">
        <v>0</v>
      </c>
      <c r="M243" s="3">
        <f t="shared" si="2"/>
        <v>0</v>
      </c>
      <c r="N243" s="1" t="s">
        <v>25</v>
      </c>
      <c r="O243" s="4">
        <v>6.9999999999999994E-5</v>
      </c>
      <c r="P243" s="4">
        <v>0</v>
      </c>
    </row>
    <row r="244" spans="1:16">
      <c r="A244" s="1" t="s">
        <v>16</v>
      </c>
      <c r="B244" s="1" t="s">
        <v>17</v>
      </c>
      <c r="C244" s="1" t="s">
        <v>313</v>
      </c>
      <c r="D244" s="1" t="s">
        <v>132</v>
      </c>
      <c r="E244" s="1" t="s">
        <v>20</v>
      </c>
      <c r="F244" s="1">
        <v>134</v>
      </c>
      <c r="H244" s="1" t="s">
        <v>325</v>
      </c>
      <c r="I244" s="1" t="s">
        <v>326</v>
      </c>
      <c r="J244" s="1" t="s">
        <v>57</v>
      </c>
      <c r="K244" s="2">
        <v>9</v>
      </c>
      <c r="L244" s="3">
        <v>0</v>
      </c>
      <c r="M244" s="3">
        <f t="shared" si="2"/>
        <v>0</v>
      </c>
      <c r="N244" s="1" t="s">
        <v>25</v>
      </c>
      <c r="O244" s="4">
        <v>6.0000000000000002E-5</v>
      </c>
      <c r="P244" s="4">
        <v>1E-3</v>
      </c>
    </row>
    <row r="245" spans="1:16">
      <c r="A245" s="1" t="s">
        <v>16</v>
      </c>
      <c r="B245" s="1" t="s">
        <v>17</v>
      </c>
      <c r="C245" s="1" t="s">
        <v>313</v>
      </c>
      <c r="D245" s="1" t="s">
        <v>132</v>
      </c>
      <c r="E245" s="1" t="s">
        <v>20</v>
      </c>
      <c r="F245" s="1">
        <v>135</v>
      </c>
      <c r="H245" s="1" t="s">
        <v>327</v>
      </c>
      <c r="I245" s="1" t="s">
        <v>328</v>
      </c>
      <c r="J245" s="1" t="s">
        <v>57</v>
      </c>
      <c r="K245" s="2">
        <v>1</v>
      </c>
      <c r="L245" s="3">
        <v>0</v>
      </c>
      <c r="M245" s="3">
        <f t="shared" si="2"/>
        <v>0</v>
      </c>
      <c r="N245" s="1" t="s">
        <v>25</v>
      </c>
      <c r="O245" s="4">
        <v>0</v>
      </c>
      <c r="P245" s="4">
        <v>0</v>
      </c>
    </row>
    <row r="246" spans="1:16">
      <c r="A246" s="1" t="s">
        <v>16</v>
      </c>
      <c r="B246" s="1" t="s">
        <v>17</v>
      </c>
      <c r="C246" s="1" t="s">
        <v>313</v>
      </c>
      <c r="D246" s="1" t="s">
        <v>132</v>
      </c>
      <c r="E246" s="1" t="s">
        <v>20</v>
      </c>
      <c r="F246" s="1">
        <v>136</v>
      </c>
      <c r="H246" s="1" t="s">
        <v>329</v>
      </c>
      <c r="I246" s="1" t="s">
        <v>330</v>
      </c>
      <c r="J246" s="1" t="s">
        <v>57</v>
      </c>
      <c r="K246" s="2">
        <v>3</v>
      </c>
      <c r="L246" s="3">
        <v>0</v>
      </c>
      <c r="M246" s="3">
        <f t="shared" si="2"/>
        <v>0</v>
      </c>
      <c r="N246" s="1" t="s">
        <v>25</v>
      </c>
      <c r="O246" s="4">
        <v>0</v>
      </c>
      <c r="P246" s="4">
        <v>0</v>
      </c>
    </row>
    <row r="247" spans="1:16">
      <c r="A247" s="1" t="s">
        <v>16</v>
      </c>
      <c r="B247" s="1" t="s">
        <v>17</v>
      </c>
      <c r="C247" s="1" t="s">
        <v>313</v>
      </c>
      <c r="D247" s="1" t="s">
        <v>132</v>
      </c>
      <c r="E247" s="1" t="s">
        <v>20</v>
      </c>
      <c r="F247" s="1">
        <v>137</v>
      </c>
      <c r="H247" s="1" t="s">
        <v>331</v>
      </c>
      <c r="I247" s="1" t="s">
        <v>332</v>
      </c>
      <c r="J247" s="1" t="s">
        <v>209</v>
      </c>
      <c r="K247" s="2">
        <v>3</v>
      </c>
      <c r="L247" s="3">
        <v>0</v>
      </c>
      <c r="M247" s="3">
        <f t="shared" si="2"/>
        <v>0</v>
      </c>
      <c r="N247" s="1" t="s">
        <v>25</v>
      </c>
      <c r="O247" s="4">
        <v>0</v>
      </c>
      <c r="P247" s="4">
        <v>0</v>
      </c>
    </row>
    <row r="248" spans="1:16">
      <c r="A248" s="1" t="s">
        <v>16</v>
      </c>
      <c r="B248" s="1" t="s">
        <v>17</v>
      </c>
      <c r="C248" s="1" t="s">
        <v>313</v>
      </c>
      <c r="D248" s="1" t="s">
        <v>132</v>
      </c>
      <c r="E248" s="1" t="s">
        <v>20</v>
      </c>
      <c r="F248" s="1">
        <v>138</v>
      </c>
      <c r="H248" s="1" t="s">
        <v>333</v>
      </c>
      <c r="I248" s="1" t="s">
        <v>334</v>
      </c>
      <c r="J248" s="1" t="s">
        <v>321</v>
      </c>
      <c r="K248" s="2">
        <v>1</v>
      </c>
      <c r="L248" s="3">
        <v>0</v>
      </c>
      <c r="M248" s="3">
        <f t="shared" si="2"/>
        <v>0</v>
      </c>
      <c r="N248" s="1" t="s">
        <v>25</v>
      </c>
      <c r="O248" s="4">
        <v>6.9999999999999994E-5</v>
      </c>
      <c r="P248" s="4">
        <v>0</v>
      </c>
    </row>
    <row r="249" spans="1:16">
      <c r="A249" s="1" t="s">
        <v>16</v>
      </c>
      <c r="B249" s="1" t="s">
        <v>17</v>
      </c>
      <c r="C249" s="1" t="s">
        <v>313</v>
      </c>
      <c r="D249" s="1" t="s">
        <v>132</v>
      </c>
      <c r="E249" s="1" t="s">
        <v>20</v>
      </c>
      <c r="F249" s="1">
        <v>139</v>
      </c>
      <c r="H249" s="1" t="s">
        <v>335</v>
      </c>
      <c r="I249" s="1" t="s">
        <v>336</v>
      </c>
      <c r="J249" s="1" t="s">
        <v>136</v>
      </c>
      <c r="K249" s="2">
        <v>44783.48</v>
      </c>
      <c r="L249" s="3">
        <v>0</v>
      </c>
      <c r="M249" s="3">
        <f t="shared" si="2"/>
        <v>0</v>
      </c>
      <c r="N249" s="1" t="s">
        <v>25</v>
      </c>
      <c r="O249" s="4">
        <v>0</v>
      </c>
      <c r="P249" s="4">
        <v>0</v>
      </c>
    </row>
    <row r="250" spans="1:16">
      <c r="A250" s="1" t="s">
        <v>16</v>
      </c>
      <c r="B250" s="1" t="s">
        <v>17</v>
      </c>
      <c r="C250" s="1" t="s">
        <v>337</v>
      </c>
      <c r="D250" s="1" t="s">
        <v>132</v>
      </c>
      <c r="E250" s="1" t="s">
        <v>20</v>
      </c>
      <c r="F250" s="1">
        <v>140</v>
      </c>
      <c r="H250" s="1" t="s">
        <v>338</v>
      </c>
      <c r="I250" s="1" t="s">
        <v>339</v>
      </c>
      <c r="J250" s="1" t="s">
        <v>24</v>
      </c>
      <c r="K250" s="2">
        <v>21.09</v>
      </c>
      <c r="L250" s="3">
        <v>0</v>
      </c>
      <c r="M250" s="3">
        <f t="shared" si="2"/>
        <v>0</v>
      </c>
      <c r="N250" s="1" t="s">
        <v>25</v>
      </c>
      <c r="O250" s="4">
        <v>3.7599999999999999E-3</v>
      </c>
      <c r="P250" s="4">
        <v>7.9000000000000001E-2</v>
      </c>
    </row>
    <row r="251" spans="1:16">
      <c r="G251" s="2">
        <v>21.09</v>
      </c>
      <c r="H251" s="1" t="s">
        <v>464</v>
      </c>
      <c r="I251" s="1" t="s">
        <v>465</v>
      </c>
    </row>
    <row r="252" spans="1:16">
      <c r="A252" s="1" t="s">
        <v>16</v>
      </c>
      <c r="B252" s="1" t="s">
        <v>17</v>
      </c>
      <c r="C252" s="1" t="s">
        <v>337</v>
      </c>
      <c r="D252" s="1" t="s">
        <v>132</v>
      </c>
      <c r="E252" s="1" t="s">
        <v>20</v>
      </c>
      <c r="F252" s="1">
        <v>141</v>
      </c>
      <c r="H252" s="1" t="s">
        <v>340</v>
      </c>
      <c r="I252" s="1" t="s">
        <v>341</v>
      </c>
      <c r="J252" s="1" t="s">
        <v>24</v>
      </c>
      <c r="K252" s="2">
        <v>21.09</v>
      </c>
      <c r="L252" s="3">
        <v>0</v>
      </c>
      <c r="M252" s="3">
        <f t="shared" si="2"/>
        <v>0</v>
      </c>
      <c r="N252" s="1" t="s">
        <v>25</v>
      </c>
      <c r="O252" s="4">
        <v>0</v>
      </c>
      <c r="P252" s="4">
        <v>0</v>
      </c>
    </row>
    <row r="253" spans="1:16">
      <c r="A253" s="1" t="s">
        <v>16</v>
      </c>
      <c r="B253" s="1" t="s">
        <v>17</v>
      </c>
      <c r="C253" s="1" t="s">
        <v>337</v>
      </c>
      <c r="D253" s="1" t="s">
        <v>132</v>
      </c>
      <c r="E253" s="1" t="s">
        <v>20</v>
      </c>
      <c r="F253" s="1">
        <v>142</v>
      </c>
      <c r="H253" s="1" t="s">
        <v>342</v>
      </c>
      <c r="I253" s="1" t="s">
        <v>343</v>
      </c>
      <c r="J253" s="1" t="s">
        <v>24</v>
      </c>
      <c r="K253" s="2">
        <v>21.09</v>
      </c>
      <c r="L253" s="3">
        <v>0</v>
      </c>
      <c r="M253" s="3">
        <f t="shared" si="2"/>
        <v>0</v>
      </c>
      <c r="N253" s="1" t="s">
        <v>25</v>
      </c>
      <c r="O253" s="4">
        <v>0</v>
      </c>
      <c r="P253" s="4">
        <v>0</v>
      </c>
    </row>
    <row r="254" spans="1:16">
      <c r="A254" s="1" t="s">
        <v>16</v>
      </c>
      <c r="B254" s="1" t="s">
        <v>17</v>
      </c>
      <c r="C254" s="1" t="s">
        <v>337</v>
      </c>
      <c r="D254" s="1" t="s">
        <v>132</v>
      </c>
      <c r="E254" s="1" t="s">
        <v>20</v>
      </c>
      <c r="F254" s="1">
        <v>143</v>
      </c>
      <c r="H254" s="1" t="s">
        <v>344</v>
      </c>
      <c r="I254" s="1" t="s">
        <v>345</v>
      </c>
      <c r="J254" s="1" t="s">
        <v>24</v>
      </c>
      <c r="K254" s="2">
        <v>14.018000000000001</v>
      </c>
      <c r="L254" s="3">
        <v>0</v>
      </c>
      <c r="M254" s="3">
        <f t="shared" si="2"/>
        <v>0</v>
      </c>
      <c r="N254" s="1" t="s">
        <v>25</v>
      </c>
      <c r="O254" s="4">
        <v>7.0000000000000001E-3</v>
      </c>
      <c r="P254" s="4">
        <v>9.8000000000000004E-2</v>
      </c>
    </row>
    <row r="255" spans="1:16">
      <c r="G255" s="2">
        <v>14.018000000000001</v>
      </c>
      <c r="I255" s="1" t="s">
        <v>580</v>
      </c>
    </row>
    <row r="256" spans="1:16">
      <c r="A256" s="1" t="s">
        <v>16</v>
      </c>
      <c r="B256" s="1" t="s">
        <v>17</v>
      </c>
      <c r="C256" s="1" t="s">
        <v>337</v>
      </c>
      <c r="D256" s="1" t="s">
        <v>132</v>
      </c>
      <c r="E256" s="1" t="s">
        <v>20</v>
      </c>
      <c r="F256" s="1">
        <v>144</v>
      </c>
      <c r="H256" s="1" t="s">
        <v>344</v>
      </c>
      <c r="I256" s="1" t="s">
        <v>346</v>
      </c>
      <c r="J256" s="1" t="s">
        <v>24</v>
      </c>
      <c r="K256" s="2">
        <v>8.8879999999999999</v>
      </c>
      <c r="L256" s="3">
        <v>0</v>
      </c>
      <c r="M256" s="3">
        <f t="shared" si="2"/>
        <v>0</v>
      </c>
      <c r="N256" s="1" t="s">
        <v>25</v>
      </c>
      <c r="O256" s="4">
        <v>1.18E-2</v>
      </c>
      <c r="P256" s="4">
        <v>0.105</v>
      </c>
    </row>
    <row r="257" spans="1:16">
      <c r="G257" s="2">
        <v>8.8879999999999999</v>
      </c>
      <c r="I257" s="1" t="s">
        <v>581</v>
      </c>
    </row>
    <row r="258" spans="1:16">
      <c r="A258" s="1" t="s">
        <v>16</v>
      </c>
      <c r="B258" s="1" t="s">
        <v>17</v>
      </c>
      <c r="C258" s="1" t="s">
        <v>337</v>
      </c>
      <c r="D258" s="1" t="s">
        <v>132</v>
      </c>
      <c r="E258" s="1" t="s">
        <v>20</v>
      </c>
      <c r="F258" s="1">
        <v>145</v>
      </c>
      <c r="H258" s="1" t="s">
        <v>347</v>
      </c>
      <c r="I258" s="1" t="s">
        <v>348</v>
      </c>
      <c r="J258" s="1" t="s">
        <v>136</v>
      </c>
      <c r="K258" s="2">
        <v>15393.75</v>
      </c>
      <c r="L258" s="3">
        <v>0</v>
      </c>
      <c r="M258" s="3">
        <f t="shared" si="2"/>
        <v>0</v>
      </c>
      <c r="N258" s="1" t="s">
        <v>25</v>
      </c>
      <c r="O258" s="4">
        <v>0</v>
      </c>
      <c r="P258" s="4">
        <v>0</v>
      </c>
    </row>
    <row r="259" spans="1:16">
      <c r="A259" s="1" t="s">
        <v>16</v>
      </c>
      <c r="B259" s="1" t="s">
        <v>17</v>
      </c>
      <c r="C259" s="1" t="s">
        <v>349</v>
      </c>
      <c r="D259" s="1" t="s">
        <v>132</v>
      </c>
      <c r="E259" s="1" t="s">
        <v>20</v>
      </c>
      <c r="F259" s="1">
        <v>146</v>
      </c>
      <c r="H259" s="1" t="s">
        <v>350</v>
      </c>
      <c r="I259" s="1" t="s">
        <v>351</v>
      </c>
      <c r="J259" s="1" t="s">
        <v>136</v>
      </c>
      <c r="K259" s="2">
        <v>306075.76</v>
      </c>
      <c r="L259" s="3">
        <v>0</v>
      </c>
      <c r="M259" s="3">
        <f t="shared" si="2"/>
        <v>0</v>
      </c>
      <c r="N259" s="1" t="s">
        <v>25</v>
      </c>
      <c r="O259" s="4">
        <v>0</v>
      </c>
      <c r="P259" s="4">
        <v>0</v>
      </c>
    </row>
    <row r="260" spans="1:16">
      <c r="A260" s="1" t="s">
        <v>16</v>
      </c>
      <c r="B260" s="1" t="s">
        <v>17</v>
      </c>
      <c r="C260" s="1" t="s">
        <v>349</v>
      </c>
      <c r="D260" s="1" t="s">
        <v>132</v>
      </c>
      <c r="E260" s="1" t="s">
        <v>20</v>
      </c>
      <c r="F260" s="1">
        <v>152</v>
      </c>
      <c r="H260" s="1" t="s">
        <v>352</v>
      </c>
      <c r="I260" s="1" t="s">
        <v>353</v>
      </c>
      <c r="J260" s="1" t="s">
        <v>24</v>
      </c>
      <c r="K260" s="2">
        <v>156.22999999999999</v>
      </c>
      <c r="L260" s="3">
        <v>0</v>
      </c>
      <c r="M260" s="3">
        <f t="shared" si="2"/>
        <v>0</v>
      </c>
      <c r="N260" s="1" t="s">
        <v>25</v>
      </c>
      <c r="O260" s="4">
        <v>5.7800000000000004E-3</v>
      </c>
      <c r="P260" s="4">
        <v>0.90300000000000002</v>
      </c>
    </row>
    <row r="261" spans="1:16">
      <c r="A261" s="1" t="s">
        <v>16</v>
      </c>
      <c r="B261" s="1" t="s">
        <v>17</v>
      </c>
      <c r="C261" s="1" t="s">
        <v>349</v>
      </c>
      <c r="D261" s="1" t="s">
        <v>132</v>
      </c>
      <c r="E261" s="1" t="s">
        <v>20</v>
      </c>
      <c r="F261" s="1">
        <v>153</v>
      </c>
      <c r="H261" s="1" t="s">
        <v>354</v>
      </c>
      <c r="I261" s="1" t="s">
        <v>355</v>
      </c>
      <c r="J261" s="1" t="s">
        <v>24</v>
      </c>
      <c r="K261" s="2">
        <v>468.69</v>
      </c>
      <c r="L261" s="3">
        <v>0</v>
      </c>
      <c r="M261" s="3">
        <f t="shared" si="2"/>
        <v>0</v>
      </c>
      <c r="N261" s="1" t="s">
        <v>25</v>
      </c>
      <c r="O261" s="4">
        <v>1.9300000000000001E-3</v>
      </c>
      <c r="P261" s="4">
        <v>0.90500000000000003</v>
      </c>
    </row>
    <row r="262" spans="1:16">
      <c r="G262" s="2">
        <v>468.69</v>
      </c>
      <c r="I262" s="1" t="s">
        <v>593</v>
      </c>
    </row>
    <row r="263" spans="1:16">
      <c r="A263" s="1" t="s">
        <v>16</v>
      </c>
      <c r="B263" s="1" t="s">
        <v>17</v>
      </c>
      <c r="C263" s="1" t="s">
        <v>349</v>
      </c>
      <c r="D263" s="1" t="s">
        <v>132</v>
      </c>
      <c r="E263" s="1" t="s">
        <v>20</v>
      </c>
      <c r="F263" s="1">
        <v>154</v>
      </c>
      <c r="H263" s="1" t="s">
        <v>356</v>
      </c>
      <c r="I263" s="1" t="s">
        <v>357</v>
      </c>
      <c r="J263" s="1" t="s">
        <v>24</v>
      </c>
      <c r="K263" s="2">
        <v>13.95</v>
      </c>
      <c r="L263" s="3">
        <v>0</v>
      </c>
      <c r="M263" s="3">
        <f t="shared" si="2"/>
        <v>0</v>
      </c>
      <c r="N263" s="1" t="s">
        <v>25</v>
      </c>
      <c r="O263" s="4">
        <v>4.0000000000000003E-5</v>
      </c>
      <c r="P263" s="4">
        <v>1E-3</v>
      </c>
    </row>
    <row r="264" spans="1:16">
      <c r="G264" s="2">
        <v>13.95</v>
      </c>
      <c r="I264" s="1" t="s">
        <v>594</v>
      </c>
    </row>
    <row r="265" spans="1:16">
      <c r="A265" s="1" t="s">
        <v>16</v>
      </c>
      <c r="B265" s="1" t="s">
        <v>17</v>
      </c>
      <c r="C265" s="1" t="s">
        <v>349</v>
      </c>
      <c r="D265" s="1" t="s">
        <v>132</v>
      </c>
      <c r="E265" s="1" t="s">
        <v>20</v>
      </c>
      <c r="F265" s="1">
        <v>155</v>
      </c>
      <c r="H265" s="1" t="s">
        <v>358</v>
      </c>
      <c r="I265" s="1" t="s">
        <v>359</v>
      </c>
      <c r="J265" s="1" t="s">
        <v>24</v>
      </c>
      <c r="K265" s="2">
        <v>9.3000000000000007</v>
      </c>
      <c r="L265" s="3">
        <v>0</v>
      </c>
      <c r="M265" s="3">
        <f t="shared" si="2"/>
        <v>0</v>
      </c>
      <c r="N265" s="1" t="s">
        <v>25</v>
      </c>
      <c r="O265" s="4">
        <v>2.0000000000000002E-5</v>
      </c>
      <c r="P265" s="4">
        <v>0</v>
      </c>
    </row>
    <row r="266" spans="1:16">
      <c r="G266" s="2">
        <v>9.3000000000000007</v>
      </c>
      <c r="I266" s="1" t="s">
        <v>595</v>
      </c>
    </row>
    <row r="267" spans="1:16">
      <c r="A267" s="1" t="s">
        <v>16</v>
      </c>
      <c r="B267" s="1" t="s">
        <v>17</v>
      </c>
      <c r="C267" s="1" t="s">
        <v>349</v>
      </c>
      <c r="D267" s="1" t="s">
        <v>132</v>
      </c>
      <c r="E267" s="1" t="s">
        <v>20</v>
      </c>
      <c r="F267" s="1">
        <v>156</v>
      </c>
      <c r="H267" s="1" t="s">
        <v>360</v>
      </c>
      <c r="I267" s="1" t="s">
        <v>361</v>
      </c>
      <c r="J267" s="1" t="s">
        <v>82</v>
      </c>
      <c r="K267" s="2">
        <v>46.5</v>
      </c>
      <c r="L267" s="3">
        <v>0</v>
      </c>
      <c r="M267" s="3">
        <f t="shared" si="2"/>
        <v>0</v>
      </c>
      <c r="N267" s="1" t="s">
        <v>25</v>
      </c>
      <c r="O267" s="4">
        <v>3.0000000000000001E-5</v>
      </c>
      <c r="P267" s="4">
        <v>1E-3</v>
      </c>
    </row>
    <row r="268" spans="1:16">
      <c r="A268" s="1" t="s">
        <v>16</v>
      </c>
      <c r="B268" s="1" t="s">
        <v>17</v>
      </c>
      <c r="C268" s="1" t="s">
        <v>349</v>
      </c>
      <c r="D268" s="1" t="s">
        <v>132</v>
      </c>
      <c r="E268" s="1" t="s">
        <v>20</v>
      </c>
      <c r="F268" s="1">
        <v>157</v>
      </c>
      <c r="H268" s="1" t="s">
        <v>362</v>
      </c>
      <c r="I268" s="1" t="s">
        <v>363</v>
      </c>
      <c r="J268" s="1" t="s">
        <v>24</v>
      </c>
      <c r="K268" s="2">
        <v>13.95</v>
      </c>
      <c r="L268" s="3">
        <v>0</v>
      </c>
      <c r="M268" s="3">
        <f t="shared" si="2"/>
        <v>0</v>
      </c>
      <c r="N268" s="1" t="s">
        <v>25</v>
      </c>
      <c r="O268" s="4">
        <v>0</v>
      </c>
      <c r="P268" s="4">
        <v>0</v>
      </c>
    </row>
    <row r="269" spans="1:16">
      <c r="G269" s="2">
        <v>13.95</v>
      </c>
      <c r="I269" s="1" t="s">
        <v>594</v>
      </c>
    </row>
    <row r="270" spans="1:16">
      <c r="A270" s="1" t="s">
        <v>16</v>
      </c>
      <c r="B270" s="1" t="s">
        <v>17</v>
      </c>
      <c r="C270" s="1" t="s">
        <v>349</v>
      </c>
      <c r="D270" s="1" t="s">
        <v>132</v>
      </c>
      <c r="E270" s="1" t="s">
        <v>20</v>
      </c>
      <c r="F270" s="1">
        <v>158</v>
      </c>
      <c r="H270" s="1" t="s">
        <v>364</v>
      </c>
      <c r="I270" s="1" t="s">
        <v>365</v>
      </c>
      <c r="J270" s="1" t="s">
        <v>82</v>
      </c>
      <c r="K270" s="2">
        <v>202.16</v>
      </c>
      <c r="L270" s="3">
        <v>0</v>
      </c>
      <c r="M270" s="3">
        <f t="shared" si="2"/>
        <v>0</v>
      </c>
      <c r="N270" s="1" t="s">
        <v>25</v>
      </c>
      <c r="O270" s="4">
        <v>2.5000000000000001E-4</v>
      </c>
      <c r="P270" s="4">
        <v>5.0999999999999997E-2</v>
      </c>
    </row>
    <row r="271" spans="1:16">
      <c r="G271" s="2">
        <v>7.12</v>
      </c>
      <c r="H271" s="1" t="s">
        <v>596</v>
      </c>
      <c r="I271" s="1" t="s">
        <v>597</v>
      </c>
    </row>
    <row r="272" spans="1:16">
      <c r="G272" s="2">
        <v>40.03</v>
      </c>
      <c r="H272" s="1" t="s">
        <v>598</v>
      </c>
      <c r="I272" s="1" t="s">
        <v>599</v>
      </c>
    </row>
    <row r="273" spans="1:16">
      <c r="G273" s="2">
        <v>11.2</v>
      </c>
      <c r="H273" s="1" t="s">
        <v>600</v>
      </c>
      <c r="I273" s="1" t="s">
        <v>601</v>
      </c>
    </row>
    <row r="274" spans="1:16">
      <c r="G274" s="2">
        <v>14.92</v>
      </c>
      <c r="H274" s="1" t="s">
        <v>602</v>
      </c>
      <c r="I274" s="1" t="s">
        <v>603</v>
      </c>
    </row>
    <row r="275" spans="1:16">
      <c r="G275" s="2">
        <v>21.53</v>
      </c>
      <c r="H275" s="1" t="s">
        <v>518</v>
      </c>
      <c r="I275" s="1" t="s">
        <v>604</v>
      </c>
    </row>
    <row r="276" spans="1:16">
      <c r="G276" s="2">
        <v>49.94</v>
      </c>
      <c r="H276" s="1" t="s">
        <v>605</v>
      </c>
      <c r="I276" s="1" t="s">
        <v>606</v>
      </c>
    </row>
    <row r="277" spans="1:16">
      <c r="G277" s="2">
        <v>33.42</v>
      </c>
      <c r="H277" s="1" t="s">
        <v>523</v>
      </c>
      <c r="I277" s="1" t="s">
        <v>607</v>
      </c>
    </row>
    <row r="278" spans="1:16">
      <c r="G278" s="2">
        <v>24</v>
      </c>
      <c r="H278" s="1" t="s">
        <v>516</v>
      </c>
      <c r="I278" s="1" t="s">
        <v>608</v>
      </c>
    </row>
    <row r="279" spans="1:16">
      <c r="A279" s="1" t="s">
        <v>16</v>
      </c>
      <c r="B279" s="1" t="s">
        <v>17</v>
      </c>
      <c r="C279" s="1" t="s">
        <v>349</v>
      </c>
      <c r="D279" s="1" t="s">
        <v>132</v>
      </c>
      <c r="E279" s="1" t="s">
        <v>20</v>
      </c>
      <c r="F279" s="1">
        <v>159</v>
      </c>
      <c r="H279" s="1" t="s">
        <v>366</v>
      </c>
      <c r="I279" s="1" t="s">
        <v>367</v>
      </c>
      <c r="J279" s="1" t="s">
        <v>82</v>
      </c>
      <c r="K279" s="2">
        <v>206.203</v>
      </c>
      <c r="L279" s="3">
        <v>0</v>
      </c>
      <c r="M279" s="3">
        <f t="shared" si="2"/>
        <v>0</v>
      </c>
      <c r="N279" s="1" t="s">
        <v>25</v>
      </c>
      <c r="O279" s="4">
        <v>2.7999999999999998E-4</v>
      </c>
      <c r="P279" s="4">
        <v>5.8000000000000003E-2</v>
      </c>
    </row>
    <row r="280" spans="1:16">
      <c r="G280" s="2">
        <v>206.203</v>
      </c>
      <c r="I280" s="1" t="s">
        <v>613</v>
      </c>
    </row>
    <row r="281" spans="1:16">
      <c r="A281" s="1" t="s">
        <v>16</v>
      </c>
      <c r="B281" s="1" t="s">
        <v>17</v>
      </c>
      <c r="C281" s="1" t="s">
        <v>349</v>
      </c>
      <c r="D281" s="1" t="s">
        <v>132</v>
      </c>
      <c r="E281" s="1" t="s">
        <v>20</v>
      </c>
      <c r="F281" s="1">
        <v>160</v>
      </c>
      <c r="H281" s="1" t="s">
        <v>368</v>
      </c>
      <c r="I281" s="1" t="s">
        <v>369</v>
      </c>
      <c r="J281" s="1" t="s">
        <v>24</v>
      </c>
      <c r="K281" s="2">
        <v>262.94</v>
      </c>
      <c r="L281" s="3">
        <v>0</v>
      </c>
      <c r="M281" s="3">
        <f t="shared" si="2"/>
        <v>0</v>
      </c>
      <c r="N281" s="1" t="s">
        <v>25</v>
      </c>
      <c r="O281" s="4">
        <v>2.7E-4</v>
      </c>
      <c r="P281" s="4">
        <v>7.0999999999999994E-2</v>
      </c>
    </row>
    <row r="282" spans="1:16">
      <c r="G282" s="2">
        <v>168.96</v>
      </c>
      <c r="H282" s="1" t="s">
        <v>609</v>
      </c>
      <c r="I282" s="1" t="s">
        <v>610</v>
      </c>
    </row>
    <row r="283" spans="1:16">
      <c r="G283" s="2">
        <v>93.98</v>
      </c>
      <c r="H283" s="1" t="s">
        <v>611</v>
      </c>
      <c r="I283" s="1" t="s">
        <v>612</v>
      </c>
    </row>
    <row r="284" spans="1:16">
      <c r="A284" s="1" t="s">
        <v>16</v>
      </c>
      <c r="B284" s="1" t="s">
        <v>17</v>
      </c>
      <c r="C284" s="1" t="s">
        <v>349</v>
      </c>
      <c r="D284" s="1" t="s">
        <v>132</v>
      </c>
      <c r="E284" s="1" t="s">
        <v>20</v>
      </c>
      <c r="F284" s="1">
        <v>161</v>
      </c>
      <c r="H284" s="1" t="s">
        <v>370</v>
      </c>
      <c r="I284" s="1" t="s">
        <v>371</v>
      </c>
      <c r="J284" s="1" t="s">
        <v>24</v>
      </c>
      <c r="K284" s="2">
        <v>293.774</v>
      </c>
      <c r="L284" s="3">
        <v>0</v>
      </c>
      <c r="M284" s="3">
        <f t="shared" si="2"/>
        <v>0</v>
      </c>
      <c r="N284" s="1" t="s">
        <v>25</v>
      </c>
      <c r="O284" s="4">
        <v>1.8500000000000001E-3</v>
      </c>
      <c r="P284" s="4">
        <v>0.54300000000000004</v>
      </c>
    </row>
    <row r="285" spans="1:16">
      <c r="G285" s="2">
        <v>172.339</v>
      </c>
      <c r="H285" s="1" t="s">
        <v>609</v>
      </c>
      <c r="I285" s="1" t="s">
        <v>614</v>
      </c>
    </row>
    <row r="286" spans="1:16">
      <c r="G286" s="2">
        <v>95.86</v>
      </c>
      <c r="H286" s="1" t="s">
        <v>611</v>
      </c>
      <c r="I286" s="1" t="s">
        <v>615</v>
      </c>
    </row>
    <row r="287" spans="1:16">
      <c r="G287" s="2">
        <v>25.574999999999999</v>
      </c>
      <c r="H287" s="1" t="s">
        <v>616</v>
      </c>
      <c r="I287" s="1" t="s">
        <v>617</v>
      </c>
    </row>
    <row r="288" spans="1:16">
      <c r="A288" s="1" t="s">
        <v>16</v>
      </c>
      <c r="B288" s="1" t="s">
        <v>17</v>
      </c>
      <c r="C288" s="1" t="s">
        <v>349</v>
      </c>
      <c r="D288" s="1" t="s">
        <v>132</v>
      </c>
      <c r="E288" s="1" t="s">
        <v>20</v>
      </c>
      <c r="F288" s="1">
        <v>162</v>
      </c>
      <c r="H288" s="1" t="s">
        <v>372</v>
      </c>
      <c r="I288" s="1" t="s">
        <v>373</v>
      </c>
      <c r="J288" s="1" t="s">
        <v>24</v>
      </c>
      <c r="K288" s="2">
        <v>115</v>
      </c>
      <c r="L288" s="3">
        <v>0</v>
      </c>
      <c r="M288" s="3">
        <f t="shared" si="2"/>
        <v>0</v>
      </c>
      <c r="N288" s="1" t="s">
        <v>25</v>
      </c>
      <c r="O288" s="4">
        <v>0</v>
      </c>
      <c r="P288" s="4">
        <v>0</v>
      </c>
    </row>
    <row r="289" spans="1:16">
      <c r="G289" s="2">
        <v>115</v>
      </c>
      <c r="I289" s="1" t="s">
        <v>618</v>
      </c>
    </row>
    <row r="290" spans="1:16">
      <c r="A290" s="1" t="s">
        <v>16</v>
      </c>
      <c r="B290" s="1" t="s">
        <v>17</v>
      </c>
      <c r="C290" s="1" t="s">
        <v>349</v>
      </c>
      <c r="D290" s="1" t="s">
        <v>132</v>
      </c>
      <c r="E290" s="1" t="s">
        <v>20</v>
      </c>
      <c r="F290" s="1">
        <v>163</v>
      </c>
      <c r="H290" s="1" t="s">
        <v>374</v>
      </c>
      <c r="I290" s="1" t="s">
        <v>375</v>
      </c>
      <c r="J290" s="1" t="s">
        <v>24</v>
      </c>
      <c r="K290" s="2">
        <v>120.75</v>
      </c>
      <c r="L290" s="3">
        <v>0</v>
      </c>
      <c r="M290" s="3">
        <f t="shared" si="2"/>
        <v>0</v>
      </c>
      <c r="N290" s="1" t="s">
        <v>25</v>
      </c>
      <c r="O290" s="4">
        <v>2.3500000000000001E-3</v>
      </c>
      <c r="P290" s="4">
        <v>0.28399999999999997</v>
      </c>
    </row>
    <row r="291" spans="1:16">
      <c r="G291" s="2">
        <v>120.75</v>
      </c>
      <c r="I291" s="1" t="s">
        <v>619</v>
      </c>
    </row>
    <row r="292" spans="1:16">
      <c r="A292" s="1" t="s">
        <v>16</v>
      </c>
      <c r="B292" s="1" t="s">
        <v>17</v>
      </c>
      <c r="C292" s="1" t="s">
        <v>349</v>
      </c>
      <c r="D292" s="1" t="s">
        <v>132</v>
      </c>
      <c r="E292" s="1" t="s">
        <v>30</v>
      </c>
      <c r="F292" s="1">
        <v>147</v>
      </c>
      <c r="H292" s="1" t="s">
        <v>376</v>
      </c>
      <c r="I292" s="1" t="s">
        <v>377</v>
      </c>
      <c r="J292" s="1" t="s">
        <v>82</v>
      </c>
      <c r="K292" s="2">
        <v>46.5</v>
      </c>
      <c r="L292" s="3">
        <v>0</v>
      </c>
      <c r="M292" s="3">
        <f t="shared" si="2"/>
        <v>0</v>
      </c>
      <c r="N292" s="1" t="s">
        <v>25</v>
      </c>
      <c r="O292" s="4">
        <v>0</v>
      </c>
      <c r="P292" s="4">
        <v>0</v>
      </c>
    </row>
    <row r="293" spans="1:16">
      <c r="G293" s="2">
        <v>46.5</v>
      </c>
      <c r="I293" s="1" t="s">
        <v>582</v>
      </c>
    </row>
    <row r="294" spans="1:16">
      <c r="A294" s="1" t="s">
        <v>16</v>
      </c>
      <c r="B294" s="1" t="s">
        <v>17</v>
      </c>
      <c r="C294" s="1" t="s">
        <v>349</v>
      </c>
      <c r="D294" s="1" t="s">
        <v>132</v>
      </c>
      <c r="E294" s="1" t="s">
        <v>30</v>
      </c>
      <c r="F294" s="1">
        <v>148</v>
      </c>
      <c r="H294" s="1" t="s">
        <v>378</v>
      </c>
      <c r="I294" s="1" t="s">
        <v>379</v>
      </c>
      <c r="J294" s="1" t="s">
        <v>82</v>
      </c>
      <c r="K294" s="2">
        <v>46.5</v>
      </c>
      <c r="L294" s="3">
        <v>0</v>
      </c>
      <c r="M294" s="3">
        <f t="shared" si="2"/>
        <v>0</v>
      </c>
      <c r="N294" s="1" t="s">
        <v>25</v>
      </c>
      <c r="O294" s="4">
        <v>0</v>
      </c>
      <c r="P294" s="4">
        <v>0</v>
      </c>
    </row>
    <row r="295" spans="1:16">
      <c r="A295" s="1" t="s">
        <v>16</v>
      </c>
      <c r="B295" s="1" t="s">
        <v>17</v>
      </c>
      <c r="C295" s="1" t="s">
        <v>349</v>
      </c>
      <c r="D295" s="1" t="s">
        <v>132</v>
      </c>
      <c r="E295" s="1" t="s">
        <v>30</v>
      </c>
      <c r="F295" s="1">
        <v>149</v>
      </c>
      <c r="H295" s="1" t="s">
        <v>380</v>
      </c>
      <c r="I295" s="1" t="s">
        <v>381</v>
      </c>
      <c r="J295" s="1" t="s">
        <v>24</v>
      </c>
      <c r="K295" s="2">
        <v>371.94</v>
      </c>
      <c r="L295" s="3">
        <v>0</v>
      </c>
      <c r="M295" s="3">
        <f t="shared" si="2"/>
        <v>0</v>
      </c>
      <c r="N295" s="1" t="s">
        <v>25</v>
      </c>
      <c r="O295" s="4">
        <v>0</v>
      </c>
      <c r="P295" s="4">
        <v>0</v>
      </c>
    </row>
    <row r="296" spans="1:16">
      <c r="G296" s="2">
        <v>332.92</v>
      </c>
      <c r="H296" s="1" t="s">
        <v>583</v>
      </c>
      <c r="I296" s="1" t="s">
        <v>584</v>
      </c>
    </row>
    <row r="297" spans="1:16">
      <c r="G297" s="2">
        <v>30.8</v>
      </c>
      <c r="I297" s="1" t="s">
        <v>585</v>
      </c>
    </row>
    <row r="298" spans="1:16">
      <c r="G298" s="2">
        <v>8.2200000000000006</v>
      </c>
      <c r="H298" s="1" t="s">
        <v>586</v>
      </c>
      <c r="I298" s="1" t="s">
        <v>587</v>
      </c>
    </row>
    <row r="299" spans="1:16">
      <c r="A299" s="1" t="s">
        <v>16</v>
      </c>
      <c r="B299" s="1" t="s">
        <v>17</v>
      </c>
      <c r="C299" s="1" t="s">
        <v>349</v>
      </c>
      <c r="D299" s="1" t="s">
        <v>132</v>
      </c>
      <c r="E299" s="1" t="s">
        <v>30</v>
      </c>
      <c r="F299" s="1">
        <v>150</v>
      </c>
      <c r="H299" s="1" t="s">
        <v>382</v>
      </c>
      <c r="I299" s="1" t="s">
        <v>383</v>
      </c>
      <c r="J299" s="1" t="s">
        <v>24</v>
      </c>
      <c r="K299" s="2">
        <v>23.25</v>
      </c>
      <c r="L299" s="3">
        <v>0</v>
      </c>
      <c r="M299" s="3">
        <f t="shared" si="2"/>
        <v>0</v>
      </c>
      <c r="N299" s="1" t="s">
        <v>25</v>
      </c>
      <c r="O299" s="4">
        <v>0</v>
      </c>
      <c r="P299" s="4">
        <v>0</v>
      </c>
    </row>
    <row r="300" spans="1:16">
      <c r="G300" s="2">
        <v>23.25</v>
      </c>
      <c r="I300" s="1" t="s">
        <v>588</v>
      </c>
    </row>
    <row r="301" spans="1:16">
      <c r="A301" s="1" t="s">
        <v>16</v>
      </c>
      <c r="B301" s="1" t="s">
        <v>17</v>
      </c>
      <c r="C301" s="1" t="s">
        <v>349</v>
      </c>
      <c r="D301" s="1" t="s">
        <v>132</v>
      </c>
      <c r="E301" s="1" t="s">
        <v>30</v>
      </c>
      <c r="F301" s="1">
        <v>151</v>
      </c>
      <c r="H301" s="1" t="s">
        <v>384</v>
      </c>
      <c r="I301" s="1" t="s">
        <v>385</v>
      </c>
      <c r="J301" s="1" t="s">
        <v>24</v>
      </c>
      <c r="K301" s="2">
        <v>156.22999999999999</v>
      </c>
      <c r="L301" s="3">
        <v>0</v>
      </c>
      <c r="M301" s="3">
        <f t="shared" si="2"/>
        <v>0</v>
      </c>
      <c r="N301" s="1" t="s">
        <v>25</v>
      </c>
      <c r="O301" s="4">
        <v>0</v>
      </c>
      <c r="P301" s="4">
        <v>0</v>
      </c>
    </row>
    <row r="302" spans="1:16">
      <c r="G302" s="2">
        <v>150.4</v>
      </c>
      <c r="H302" s="1" t="s">
        <v>589</v>
      </c>
      <c r="I302" s="1" t="s">
        <v>590</v>
      </c>
    </row>
    <row r="303" spans="1:16">
      <c r="G303" s="2">
        <v>5.83</v>
      </c>
      <c r="H303" s="1" t="s">
        <v>591</v>
      </c>
      <c r="I303" s="1" t="s">
        <v>592</v>
      </c>
    </row>
    <row r="304" spans="1:16">
      <c r="A304" s="1" t="s">
        <v>16</v>
      </c>
      <c r="B304" s="1" t="s">
        <v>17</v>
      </c>
      <c r="C304" s="1" t="s">
        <v>386</v>
      </c>
      <c r="D304" s="1" t="s">
        <v>132</v>
      </c>
      <c r="E304" s="1" t="s">
        <v>20</v>
      </c>
      <c r="F304" s="1">
        <v>164</v>
      </c>
      <c r="H304" s="1" t="s">
        <v>387</v>
      </c>
      <c r="I304" s="1" t="s">
        <v>388</v>
      </c>
      <c r="J304" s="1" t="s">
        <v>24</v>
      </c>
      <c r="K304" s="2">
        <v>104.136</v>
      </c>
      <c r="L304" s="3">
        <v>0</v>
      </c>
      <c r="M304" s="3">
        <f t="shared" si="2"/>
        <v>0</v>
      </c>
      <c r="N304" s="1" t="s">
        <v>25</v>
      </c>
      <c r="O304" s="4">
        <v>3.0999999999999999E-3</v>
      </c>
      <c r="P304" s="4">
        <v>0.32300000000000001</v>
      </c>
    </row>
    <row r="305" spans="1:16">
      <c r="G305" s="2">
        <v>7.2</v>
      </c>
      <c r="H305" s="1" t="s">
        <v>620</v>
      </c>
      <c r="I305" s="1" t="s">
        <v>621</v>
      </c>
    </row>
    <row r="306" spans="1:16">
      <c r="G306" s="2">
        <v>1.536</v>
      </c>
      <c r="H306" s="1" t="s">
        <v>602</v>
      </c>
      <c r="I306" s="1" t="s">
        <v>622</v>
      </c>
    </row>
    <row r="307" spans="1:16">
      <c r="G307" s="2">
        <v>7.2</v>
      </c>
      <c r="H307" s="1" t="s">
        <v>623</v>
      </c>
      <c r="I307" s="1" t="s">
        <v>624</v>
      </c>
    </row>
    <row r="308" spans="1:16">
      <c r="G308" s="2">
        <v>8.6</v>
      </c>
      <c r="H308" s="1" t="s">
        <v>625</v>
      </c>
      <c r="I308" s="1" t="s">
        <v>626</v>
      </c>
    </row>
    <row r="309" spans="1:16">
      <c r="G309" s="2">
        <v>9.8000000000000007</v>
      </c>
      <c r="H309" s="1" t="s">
        <v>627</v>
      </c>
      <c r="I309" s="1" t="s">
        <v>628</v>
      </c>
    </row>
    <row r="310" spans="1:16">
      <c r="G310" s="2">
        <v>11</v>
      </c>
      <c r="H310" s="1" t="s">
        <v>629</v>
      </c>
      <c r="I310" s="1" t="s">
        <v>630</v>
      </c>
    </row>
    <row r="311" spans="1:16">
      <c r="G311" s="2">
        <v>11.4</v>
      </c>
      <c r="H311" s="1" t="s">
        <v>631</v>
      </c>
      <c r="I311" s="1" t="s">
        <v>632</v>
      </c>
    </row>
    <row r="312" spans="1:16">
      <c r="G312" s="2">
        <v>17.600000000000001</v>
      </c>
      <c r="H312" s="1" t="s">
        <v>633</v>
      </c>
      <c r="I312" s="1" t="s">
        <v>634</v>
      </c>
    </row>
    <row r="313" spans="1:16">
      <c r="G313" s="2">
        <v>9.8000000000000007</v>
      </c>
      <c r="H313" s="1" t="s">
        <v>635</v>
      </c>
      <c r="I313" s="1" t="s">
        <v>636</v>
      </c>
    </row>
    <row r="314" spans="1:16">
      <c r="G314" s="2">
        <v>9.8000000000000007</v>
      </c>
      <c r="H314" s="1" t="s">
        <v>637</v>
      </c>
      <c r="I314" s="1" t="s">
        <v>638</v>
      </c>
    </row>
    <row r="315" spans="1:16">
      <c r="G315" s="2">
        <v>2.25</v>
      </c>
      <c r="H315" s="1" t="s">
        <v>516</v>
      </c>
      <c r="I315" s="1" t="s">
        <v>639</v>
      </c>
    </row>
    <row r="316" spans="1:16">
      <c r="G316" s="2">
        <v>2.25</v>
      </c>
      <c r="H316" s="1" t="s">
        <v>523</v>
      </c>
      <c r="I316" s="1" t="s">
        <v>640</v>
      </c>
    </row>
    <row r="317" spans="1:16">
      <c r="G317" s="2">
        <v>5.7</v>
      </c>
      <c r="H317" s="1" t="s">
        <v>605</v>
      </c>
      <c r="I317" s="1" t="s">
        <v>641</v>
      </c>
    </row>
    <row r="318" spans="1:16">
      <c r="A318" s="1" t="s">
        <v>16</v>
      </c>
      <c r="B318" s="1" t="s">
        <v>17</v>
      </c>
      <c r="C318" s="1" t="s">
        <v>386</v>
      </c>
      <c r="D318" s="1" t="s">
        <v>132</v>
      </c>
      <c r="E318" s="1" t="s">
        <v>20</v>
      </c>
      <c r="F318" s="1">
        <v>165</v>
      </c>
      <c r="H318" s="1" t="s">
        <v>389</v>
      </c>
      <c r="I318" s="1" t="s">
        <v>390</v>
      </c>
      <c r="J318" s="1" t="s">
        <v>24</v>
      </c>
      <c r="K318" s="2">
        <v>104.652</v>
      </c>
      <c r="L318" s="3">
        <v>0</v>
      </c>
      <c r="M318" s="3">
        <f t="shared" si="2"/>
        <v>0</v>
      </c>
      <c r="N318" s="1" t="s">
        <v>25</v>
      </c>
      <c r="O318" s="4">
        <v>1.18E-2</v>
      </c>
      <c r="P318" s="4">
        <v>1.2350000000000001</v>
      </c>
    </row>
    <row r="319" spans="1:16">
      <c r="G319" s="2">
        <v>104.652</v>
      </c>
      <c r="I319" s="1" t="s">
        <v>642</v>
      </c>
    </row>
    <row r="320" spans="1:16">
      <c r="A320" s="1" t="s">
        <v>16</v>
      </c>
      <c r="B320" s="1" t="s">
        <v>17</v>
      </c>
      <c r="C320" s="1" t="s">
        <v>386</v>
      </c>
      <c r="D320" s="1" t="s">
        <v>132</v>
      </c>
      <c r="E320" s="1" t="s">
        <v>20</v>
      </c>
      <c r="F320" s="1">
        <v>166</v>
      </c>
      <c r="H320" s="1" t="s">
        <v>391</v>
      </c>
      <c r="I320" s="1" t="s">
        <v>392</v>
      </c>
      <c r="J320" s="1" t="s">
        <v>24</v>
      </c>
      <c r="K320" s="2">
        <v>1.5669999999999999</v>
      </c>
      <c r="L320" s="3">
        <v>0</v>
      </c>
      <c r="M320" s="3">
        <f t="shared" si="2"/>
        <v>0</v>
      </c>
      <c r="N320" s="1" t="s">
        <v>25</v>
      </c>
      <c r="O320" s="4">
        <v>1.18E-2</v>
      </c>
      <c r="P320" s="4">
        <v>1.7999999999999999E-2</v>
      </c>
    </row>
    <row r="321" spans="1:16">
      <c r="G321" s="2">
        <v>1.5669999999999999</v>
      </c>
      <c r="H321" s="1" t="s">
        <v>602</v>
      </c>
      <c r="I321" s="1" t="s">
        <v>645</v>
      </c>
    </row>
    <row r="322" spans="1:16">
      <c r="A322" s="1" t="s">
        <v>16</v>
      </c>
      <c r="B322" s="1" t="s">
        <v>17</v>
      </c>
      <c r="C322" s="1" t="s">
        <v>386</v>
      </c>
      <c r="D322" s="1" t="s">
        <v>132</v>
      </c>
      <c r="E322" s="1" t="s">
        <v>20</v>
      </c>
      <c r="F322" s="1">
        <v>167</v>
      </c>
      <c r="H322" s="1" t="s">
        <v>393</v>
      </c>
      <c r="I322" s="1" t="s">
        <v>394</v>
      </c>
      <c r="J322" s="1" t="s">
        <v>24</v>
      </c>
      <c r="K322" s="2">
        <v>64.135999999999996</v>
      </c>
      <c r="L322" s="3">
        <v>0</v>
      </c>
      <c r="M322" s="3">
        <f t="shared" si="2"/>
        <v>0</v>
      </c>
      <c r="N322" s="1" t="s">
        <v>25</v>
      </c>
      <c r="O322" s="4">
        <v>0</v>
      </c>
      <c r="P322" s="4">
        <v>0</v>
      </c>
    </row>
    <row r="323" spans="1:16">
      <c r="G323" s="2">
        <v>64.135999999999996</v>
      </c>
      <c r="I323" s="1" t="s">
        <v>643</v>
      </c>
    </row>
    <row r="324" spans="1:16">
      <c r="A324" s="1" t="s">
        <v>16</v>
      </c>
      <c r="B324" s="1" t="s">
        <v>17</v>
      </c>
      <c r="C324" s="1" t="s">
        <v>386</v>
      </c>
      <c r="D324" s="1" t="s">
        <v>132</v>
      </c>
      <c r="E324" s="1" t="s">
        <v>20</v>
      </c>
      <c r="F324" s="1">
        <v>168</v>
      </c>
      <c r="H324" s="1" t="s">
        <v>395</v>
      </c>
      <c r="I324" s="1" t="s">
        <v>396</v>
      </c>
      <c r="J324" s="1" t="s">
        <v>24</v>
      </c>
      <c r="K324" s="2">
        <v>53.936</v>
      </c>
      <c r="L324" s="3">
        <v>0</v>
      </c>
      <c r="M324" s="3">
        <f t="shared" si="2"/>
        <v>0</v>
      </c>
      <c r="N324" s="1" t="s">
        <v>25</v>
      </c>
      <c r="O324" s="4">
        <v>0</v>
      </c>
      <c r="P324" s="4">
        <v>0</v>
      </c>
    </row>
    <row r="325" spans="1:16">
      <c r="G325" s="2">
        <v>53.936</v>
      </c>
      <c r="I325" s="1" t="s">
        <v>644</v>
      </c>
    </row>
    <row r="326" spans="1:16">
      <c r="A326" s="1" t="s">
        <v>16</v>
      </c>
      <c r="B326" s="1" t="s">
        <v>17</v>
      </c>
      <c r="C326" s="1" t="s">
        <v>386</v>
      </c>
      <c r="D326" s="1" t="s">
        <v>132</v>
      </c>
      <c r="E326" s="1" t="s">
        <v>20</v>
      </c>
      <c r="F326" s="1">
        <v>169</v>
      </c>
      <c r="H326" s="1" t="s">
        <v>397</v>
      </c>
      <c r="I326" s="1" t="s">
        <v>398</v>
      </c>
      <c r="J326" s="1" t="s">
        <v>136</v>
      </c>
      <c r="K326" s="2">
        <v>69458.960000000006</v>
      </c>
      <c r="L326" s="3">
        <v>0</v>
      </c>
      <c r="M326" s="3">
        <f t="shared" si="2"/>
        <v>0</v>
      </c>
      <c r="N326" s="1" t="s">
        <v>25</v>
      </c>
      <c r="O326" s="4">
        <v>0</v>
      </c>
      <c r="P326" s="4">
        <v>0</v>
      </c>
    </row>
    <row r="327" spans="1:16">
      <c r="A327" s="1" t="s">
        <v>16</v>
      </c>
      <c r="B327" s="1" t="s">
        <v>17</v>
      </c>
      <c r="C327" s="1" t="s">
        <v>399</v>
      </c>
      <c r="D327" s="1" t="s">
        <v>132</v>
      </c>
      <c r="E327" s="1" t="s">
        <v>20</v>
      </c>
      <c r="F327" s="1">
        <v>170</v>
      </c>
      <c r="H327" s="1" t="s">
        <v>400</v>
      </c>
      <c r="I327" s="1" t="s">
        <v>401</v>
      </c>
      <c r="J327" s="1" t="s">
        <v>24</v>
      </c>
      <c r="K327" s="2">
        <v>448.70299999999997</v>
      </c>
      <c r="L327" s="3">
        <v>0</v>
      </c>
      <c r="M327" s="3">
        <f t="shared" si="2"/>
        <v>0</v>
      </c>
      <c r="N327" s="1" t="s">
        <v>25</v>
      </c>
      <c r="O327" s="4">
        <v>5.0000000000000002E-5</v>
      </c>
      <c r="P327" s="4">
        <v>2.1999999999999999E-2</v>
      </c>
    </row>
    <row r="328" spans="1:16">
      <c r="G328" s="2">
        <v>448.70299999999997</v>
      </c>
      <c r="I328" s="1" t="s">
        <v>646</v>
      </c>
    </row>
    <row r="329" spans="1:16">
      <c r="A329" s="1" t="s">
        <v>16</v>
      </c>
      <c r="B329" s="1" t="s">
        <v>17</v>
      </c>
      <c r="C329" s="1" t="s">
        <v>402</v>
      </c>
      <c r="D329" s="1" t="s">
        <v>132</v>
      </c>
      <c r="E329" s="1" t="s">
        <v>20</v>
      </c>
      <c r="F329" s="1">
        <v>171</v>
      </c>
      <c r="H329" s="1" t="s">
        <v>403</v>
      </c>
      <c r="I329" s="1" t="s">
        <v>404</v>
      </c>
      <c r="J329" s="1" t="s">
        <v>24</v>
      </c>
      <c r="K329" s="2">
        <v>1185.3009999999999</v>
      </c>
      <c r="L329" s="3">
        <v>0</v>
      </c>
      <c r="M329" s="3">
        <f t="shared" si="2"/>
        <v>0</v>
      </c>
      <c r="N329" s="1" t="s">
        <v>25</v>
      </c>
      <c r="O329" s="4">
        <v>3.8999999999999999E-4</v>
      </c>
      <c r="P329" s="4">
        <v>0.46200000000000002</v>
      </c>
    </row>
    <row r="330" spans="1:16">
      <c r="G330" s="2">
        <v>369.08499999999998</v>
      </c>
      <c r="H330" s="1" t="s">
        <v>647</v>
      </c>
      <c r="I330" s="1" t="s">
        <v>648</v>
      </c>
    </row>
    <row r="331" spans="1:16">
      <c r="G331" s="2">
        <v>557.33600000000001</v>
      </c>
      <c r="H331" s="1" t="s">
        <v>649</v>
      </c>
      <c r="I331" s="1" t="s">
        <v>650</v>
      </c>
    </row>
    <row r="332" spans="1:16">
      <c r="G332" s="2">
        <v>363.01600000000002</v>
      </c>
      <c r="I332" s="1" t="s">
        <v>651</v>
      </c>
    </row>
    <row r="333" spans="1:16">
      <c r="G333" s="2">
        <v>-104.136</v>
      </c>
      <c r="H333" s="1" t="s">
        <v>652</v>
      </c>
      <c r="I333" s="1" t="s">
        <v>653</v>
      </c>
    </row>
    <row r="339" spans="1:13">
      <c r="A339" s="1" t="s">
        <v>2</v>
      </c>
      <c r="I339" s="1" t="s">
        <v>672</v>
      </c>
      <c r="K339" s="3" t="s">
        <v>673</v>
      </c>
      <c r="L339" s="1" t="s">
        <v>13</v>
      </c>
      <c r="M339" s="4" t="s">
        <v>15</v>
      </c>
    </row>
    <row r="340" spans="1:13">
      <c r="A340" s="1" t="s">
        <v>18</v>
      </c>
      <c r="I340" s="1" t="s">
        <v>654</v>
      </c>
      <c r="K340" s="3">
        <f>SUM(M2:M8)</f>
        <v>0</v>
      </c>
      <c r="L340" s="1" t="s">
        <v>25</v>
      </c>
      <c r="M340" s="4">
        <v>0.40300000000000002</v>
      </c>
    </row>
    <row r="341" spans="1:13">
      <c r="A341" s="1" t="s">
        <v>33</v>
      </c>
      <c r="I341" s="1" t="s">
        <v>655</v>
      </c>
      <c r="K341" s="3">
        <f>SUM(M9:M20)</f>
        <v>0</v>
      </c>
      <c r="L341" s="1" t="s">
        <v>25</v>
      </c>
      <c r="M341" s="4">
        <v>10.276</v>
      </c>
    </row>
    <row r="342" spans="1:13">
      <c r="A342" s="1" t="s">
        <v>58</v>
      </c>
      <c r="I342" s="1" t="s">
        <v>656</v>
      </c>
      <c r="K342" s="3">
        <f>SUM(M21:M72)</f>
        <v>0</v>
      </c>
      <c r="L342" s="1" t="s">
        <v>25</v>
      </c>
      <c r="M342" s="4">
        <v>0</v>
      </c>
    </row>
    <row r="343" spans="1:13">
      <c r="A343" s="1" t="s">
        <v>112</v>
      </c>
      <c r="I343" s="1" t="s">
        <v>657</v>
      </c>
      <c r="K343" s="3">
        <f>SUM(M73:M81)</f>
        <v>0</v>
      </c>
      <c r="L343" s="1" t="s">
        <v>25</v>
      </c>
      <c r="M343" s="4">
        <v>3.96</v>
      </c>
    </row>
    <row r="344" spans="1:13">
      <c r="A344" s="1" t="s">
        <v>131</v>
      </c>
      <c r="I344" s="1" t="s">
        <v>658</v>
      </c>
      <c r="K344" s="3">
        <f>SUM(M82:M84)</f>
        <v>0</v>
      </c>
      <c r="L344" s="1" t="s">
        <v>25</v>
      </c>
      <c r="M344" s="4">
        <v>2.1000000000000001E-2</v>
      </c>
    </row>
    <row r="345" spans="1:13">
      <c r="A345" s="1" t="s">
        <v>139</v>
      </c>
      <c r="I345" s="1" t="s">
        <v>659</v>
      </c>
      <c r="K345" s="3">
        <f>SUM(M85:M95)</f>
        <v>0</v>
      </c>
      <c r="L345" s="1" t="s">
        <v>25</v>
      </c>
      <c r="M345" s="4">
        <v>0.42799999999999999</v>
      </c>
    </row>
    <row r="346" spans="1:13">
      <c r="A346" s="1" t="s">
        <v>155</v>
      </c>
      <c r="I346" s="1" t="s">
        <v>660</v>
      </c>
      <c r="K346" s="3">
        <f>SUM(M96:M97)</f>
        <v>0</v>
      </c>
      <c r="L346" s="1" t="s">
        <v>25</v>
      </c>
      <c r="M346" s="4">
        <v>8.5000000000000006E-2</v>
      </c>
    </row>
    <row r="347" spans="1:13">
      <c r="A347" s="1" t="s">
        <v>158</v>
      </c>
      <c r="I347" s="1" t="s">
        <v>661</v>
      </c>
      <c r="K347" s="3">
        <f>SUM(M98:M149)</f>
        <v>0</v>
      </c>
      <c r="L347" s="1" t="s">
        <v>25</v>
      </c>
      <c r="M347" s="4">
        <v>7.7880000000000003</v>
      </c>
    </row>
    <row r="348" spans="1:13">
      <c r="A348" s="1" t="s">
        <v>212</v>
      </c>
      <c r="I348" s="1" t="s">
        <v>662</v>
      </c>
      <c r="K348" s="3">
        <f>SUM(M150:M180)</f>
        <v>0</v>
      </c>
      <c r="L348" s="1" t="s">
        <v>25</v>
      </c>
      <c r="M348" s="4">
        <v>23.81</v>
      </c>
    </row>
    <row r="349" spans="1:13">
      <c r="A349" s="1" t="s">
        <v>235</v>
      </c>
      <c r="I349" s="1" t="s">
        <v>663</v>
      </c>
      <c r="K349" s="3">
        <f>SUM(M181:M184)</f>
        <v>0</v>
      </c>
      <c r="L349" s="1" t="s">
        <v>25</v>
      </c>
      <c r="M349" s="4">
        <v>1.7999999999999999E-2</v>
      </c>
    </row>
    <row r="350" spans="1:13">
      <c r="A350" s="1" t="s">
        <v>243</v>
      </c>
      <c r="I350" s="1" t="s">
        <v>664</v>
      </c>
      <c r="K350" s="3">
        <f>SUM(M185:M197)</f>
        <v>0</v>
      </c>
      <c r="L350" s="1" t="s">
        <v>25</v>
      </c>
      <c r="M350" s="4">
        <v>0.35</v>
      </c>
    </row>
    <row r="351" spans="1:13">
      <c r="A351" s="1" t="s">
        <v>261</v>
      </c>
      <c r="I351" s="1" t="s">
        <v>665</v>
      </c>
      <c r="K351" s="3">
        <f>SUM(M198:M237)</f>
        <v>0</v>
      </c>
      <c r="L351" s="1" t="s">
        <v>25</v>
      </c>
      <c r="M351" s="4">
        <v>0.71799999999999997</v>
      </c>
    </row>
    <row r="352" spans="1:13">
      <c r="A352" s="1" t="s">
        <v>313</v>
      </c>
      <c r="I352" s="1" t="s">
        <v>666</v>
      </c>
      <c r="K352" s="3">
        <f>SUM(M238:M249)</f>
        <v>0</v>
      </c>
      <c r="L352" s="1" t="s">
        <v>25</v>
      </c>
      <c r="M352" s="4">
        <v>0.66700000000000004</v>
      </c>
    </row>
    <row r="353" spans="1:13">
      <c r="A353" s="1" t="s">
        <v>337</v>
      </c>
      <c r="I353" s="1" t="s">
        <v>667</v>
      </c>
      <c r="K353" s="3">
        <f>SUM(M250:M258)</f>
        <v>0</v>
      </c>
      <c r="L353" s="1" t="s">
        <v>25</v>
      </c>
      <c r="M353" s="4">
        <v>0.28199999999999997</v>
      </c>
    </row>
    <row r="354" spans="1:13">
      <c r="A354" s="1" t="s">
        <v>349</v>
      </c>
      <c r="I354" s="1" t="s">
        <v>668</v>
      </c>
      <c r="K354" s="3">
        <f>SUM(M259:M303)</f>
        <v>0</v>
      </c>
      <c r="L354" s="1" t="s">
        <v>25</v>
      </c>
      <c r="M354" s="4">
        <v>2.8170000000000002</v>
      </c>
    </row>
    <row r="355" spans="1:13">
      <c r="A355" s="1" t="s">
        <v>386</v>
      </c>
      <c r="I355" s="1" t="s">
        <v>669</v>
      </c>
      <c r="K355" s="3">
        <f>SUM(M304:M326)</f>
        <v>0</v>
      </c>
      <c r="L355" s="1" t="s">
        <v>25</v>
      </c>
      <c r="M355" s="4">
        <v>1.5760000000000001</v>
      </c>
    </row>
    <row r="356" spans="1:13">
      <c r="A356" s="1" t="s">
        <v>399</v>
      </c>
      <c r="I356" s="1" t="s">
        <v>670</v>
      </c>
      <c r="K356" s="3">
        <f>SUM(M327:M328)</f>
        <v>0</v>
      </c>
      <c r="L356" s="1" t="s">
        <v>25</v>
      </c>
      <c r="M356" s="4">
        <v>2.1999999999999999E-2</v>
      </c>
    </row>
    <row r="357" spans="1:13">
      <c r="A357" s="1" t="s">
        <v>402</v>
      </c>
      <c r="I357" s="1" t="s">
        <v>671</v>
      </c>
      <c r="K357" s="3">
        <f>SUM(M329:M333)</f>
        <v>0</v>
      </c>
      <c r="L357" s="1" t="s">
        <v>25</v>
      </c>
      <c r="M357" s="4">
        <v>0.46200000000000002</v>
      </c>
    </row>
    <row r="359" spans="1:13">
      <c r="I359" s="8" t="s">
        <v>674</v>
      </c>
      <c r="K359" s="7">
        <f>SUM(K340:K358)</f>
        <v>0</v>
      </c>
      <c r="M359" s="3">
        <f>SUM(M340:M358)</f>
        <v>53.683</v>
      </c>
    </row>
    <row r="361" spans="1:13">
      <c r="I361" s="8" t="s">
        <v>678</v>
      </c>
      <c r="J361" s="1" t="s">
        <v>136</v>
      </c>
    </row>
    <row r="362" spans="1:13">
      <c r="I362" s="1" t="s">
        <v>675</v>
      </c>
      <c r="J362" s="3">
        <v>0</v>
      </c>
      <c r="K362" s="2">
        <f>K359*J362/100</f>
        <v>0</v>
      </c>
    </row>
    <row r="363" spans="1:13">
      <c r="I363" s="1" t="s">
        <v>676</v>
      </c>
      <c r="J363" s="3">
        <v>0</v>
      </c>
      <c r="K363" s="2">
        <f>K359*J363/100</f>
        <v>0</v>
      </c>
    </row>
    <row r="364" spans="1:13">
      <c r="I364" s="1" t="s">
        <v>677</v>
      </c>
      <c r="J364" s="3">
        <v>0</v>
      </c>
      <c r="K364" s="2">
        <f>K359*J364/100</f>
        <v>0</v>
      </c>
    </row>
    <row r="365" spans="1:13">
      <c r="I365" s="8" t="s">
        <v>679</v>
      </c>
      <c r="K365" s="7">
        <f>SUM(K362:K364)</f>
        <v>0</v>
      </c>
    </row>
    <row r="368" spans="1:13">
      <c r="I368" s="9" t="s">
        <v>680</v>
      </c>
      <c r="J368" s="9"/>
      <c r="K368" s="10">
        <f>K359+K365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POLOZKY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Kočař - Trigon-projekt spol. s r.o.</dc:creator>
  <cp:lastModifiedBy>trigon</cp:lastModifiedBy>
  <dcterms:created xsi:type="dcterms:W3CDTF">2016-04-13T08:52:46Z</dcterms:created>
  <dcterms:modified xsi:type="dcterms:W3CDTF">2016-04-14T12:36:37Z</dcterms:modified>
</cp:coreProperties>
</file>