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36" windowWidth="22692" windowHeight="1082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1" i="3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A112" s="1"/>
  <c r="E13" i="2" s="1"/>
  <c r="B13"/>
  <c r="A13"/>
  <c r="BE112" i="3"/>
  <c r="I13" i="2" s="1"/>
  <c r="BD112" i="3"/>
  <c r="H13" i="2" s="1"/>
  <c r="BC112" i="3"/>
  <c r="G13" i="2" s="1"/>
  <c r="BB112" i="3"/>
  <c r="F13" i="2" s="1"/>
  <c r="G112" i="3"/>
  <c r="C112"/>
  <c r="BE103"/>
  <c r="BD103"/>
  <c r="BC103"/>
  <c r="BA103"/>
  <c r="G103"/>
  <c r="BB103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6"/>
  <c r="BD96"/>
  <c r="BC96"/>
  <c r="BA96"/>
  <c r="G96"/>
  <c r="BB96" s="1"/>
  <c r="BE95"/>
  <c r="BD95"/>
  <c r="BC95"/>
  <c r="BA95"/>
  <c r="G95"/>
  <c r="BB95" s="1"/>
  <c r="BB104" s="1"/>
  <c r="F12" i="2" s="1"/>
  <c r="B12"/>
  <c r="A12"/>
  <c r="BE104" i="3"/>
  <c r="I12" i="2" s="1"/>
  <c r="BD104" i="3"/>
  <c r="H12" i="2" s="1"/>
  <c r="BC104" i="3"/>
  <c r="G12" i="2" s="1"/>
  <c r="BA104" i="3"/>
  <c r="E12" i="2" s="1"/>
  <c r="G104" i="3"/>
  <c r="C104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B93" s="1"/>
  <c r="F11" i="2" s="1"/>
  <c r="B11"/>
  <c r="A11"/>
  <c r="BE93" i="3"/>
  <c r="I11" i="2" s="1"/>
  <c r="BD93" i="3"/>
  <c r="H11" i="2" s="1"/>
  <c r="BC93" i="3"/>
  <c r="G11" i="2" s="1"/>
  <c r="BA93" i="3"/>
  <c r="E11" i="2" s="1"/>
  <c r="G93" i="3"/>
  <c r="C93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B88" s="1"/>
  <c r="F10" i="2" s="1"/>
  <c r="B10"/>
  <c r="A10"/>
  <c r="BE88" i="3"/>
  <c r="I10" i="2" s="1"/>
  <c r="BD88" i="3"/>
  <c r="H10" i="2" s="1"/>
  <c r="BC88" i="3"/>
  <c r="G10" i="2" s="1"/>
  <c r="BA88" i="3"/>
  <c r="E10" i="2" s="1"/>
  <c r="G88" i="3"/>
  <c r="C88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B81" s="1"/>
  <c r="F9" i="2" s="1"/>
  <c r="B9"/>
  <c r="A9"/>
  <c r="BE81" i="3"/>
  <c r="I9" i="2" s="1"/>
  <c r="BD81" i="3"/>
  <c r="H9" i="2" s="1"/>
  <c r="BC81" i="3"/>
  <c r="G9" i="2" s="1"/>
  <c r="BA81" i="3"/>
  <c r="E9" i="2" s="1"/>
  <c r="G81" i="3"/>
  <c r="C81"/>
  <c r="BE52"/>
  <c r="BD52"/>
  <c r="BC52"/>
  <c r="BA52"/>
  <c r="G52"/>
  <c r="BB52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B53" s="1"/>
  <c r="F8" i="2" s="1"/>
  <c r="B8"/>
  <c r="A8"/>
  <c r="BE53" i="3"/>
  <c r="I8" i="2" s="1"/>
  <c r="BD53" i="3"/>
  <c r="H8" i="2" s="1"/>
  <c r="BC53" i="3"/>
  <c r="G8" i="2" s="1"/>
  <c r="BA53" i="3"/>
  <c r="E8" i="2" s="1"/>
  <c r="G53" i="3"/>
  <c r="C53"/>
  <c r="BE25"/>
  <c r="BD25"/>
  <c r="BC25"/>
  <c r="BA25"/>
  <c r="G25"/>
  <c r="BB25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6" s="1"/>
  <c r="F7" i="2" s="1"/>
  <c r="F14" s="1"/>
  <c r="C16" i="1" s="1"/>
  <c r="B7" i="2"/>
  <c r="A7"/>
  <c r="BE26" i="3"/>
  <c r="I7" i="2" s="1"/>
  <c r="I14" s="1"/>
  <c r="C21" i="1" s="1"/>
  <c r="BD26" i="3"/>
  <c r="H7" i="2" s="1"/>
  <c r="H14" s="1"/>
  <c r="C17" i="1" s="1"/>
  <c r="BC26" i="3"/>
  <c r="G7" i="2" s="1"/>
  <c r="G14" s="1"/>
  <c r="C18" i="1" s="1"/>
  <c r="BA26" i="3"/>
  <c r="E7" i="2" s="1"/>
  <c r="E14" s="1"/>
  <c r="G26" i="3"/>
  <c r="C26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<sst xmlns="http://schemas.openxmlformats.org/spreadsheetml/2006/main" count="404" uniqueCount="280">
  <si>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</si>
  <si>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</si>
  <si>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</si>
  <si>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</si>
  <si>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</si>
  <si>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</si>
  <si>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</si>
  <si>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</si>
  <si>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</si>
  <si>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</si>
  <si>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</si>
  <si>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</si>
  <si>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</si>
  <si>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</si>
  <si>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</si>
  <si>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</si>
  <si>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</si>
  <si>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</si>
  <si>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</si>
  <si>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</si>
  <si>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</si>
  <si>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</si>
  <si>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</si>
  <si>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</si>
  <si>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</si>
  <si>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</si>
  <si>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</si>
  <si>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</si>
  <si>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</si>
  <si>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</si>
  <si>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</si>
  <si>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</si>
  <si>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</si>
  <si>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</si>
  <si>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</si>
  <si>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</si>
  <si>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</si>
  <si>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</si>
  <si>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</si>
  <si>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</si>
  <si>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</si>
  <si>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</si>
  <si>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</si>
  <si>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</si>
  <si>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</si>
  <si>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</si>
  <si>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</si>
  <si>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</si>
  <si>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</si>
  <si>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</si>
  <si>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</si>
  <si>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</si>
  <si>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</si>
  <si>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</si>
  <si>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</si>
  <si>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</si>
  <si>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</si>
  <si>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</si>
  <si>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</si>
  <si>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</si>
  <si>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</si>
  <si>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</si>
  <si>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</si>
  <si>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</si>
  <si>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</si>
  <si>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</si>
  <si>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</si>
  <si>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</si>
  <si>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</si>
  <si>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</si>
  <si>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</si>
  <si>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</si>
  <si>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</si>
  <si>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</si>
  <si>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</si>
  <si>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</si>
  <si>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235/2019</t>
  </si>
  <si>
    <t>OPRAVA SOCIÁLNÍHO ZAŘÍZENÍ ZŠ SLOVAN 2019</t>
  </si>
  <si>
    <t>D14</t>
  </si>
  <si>
    <t>Technika prostředí staveb</t>
  </si>
  <si>
    <t>D14e-03</t>
  </si>
  <si>
    <t>Zařízení zdravotechnických instalací WC č.3 (2019)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</si>
  <si>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</si>
  <si>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</si>
  <si>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</si>
  <si>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</si>
  <si>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</si>
  <si>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</si>
  <si>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</si>
  <si>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</si>
  <si>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</si>
  <si>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</si>
  <si>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</si>
  <si>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</si>
  <si>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</si>
  <si>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</si>
  <si>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</si>
  <si>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</si>
  <si>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</si>
  <si>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</si>
  <si>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</si>
  <si>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</si>
  <si>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</si>
  <si>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</si>
  <si>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</si>
  <si>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</si>
  <si>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</si>
  <si>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</si>
  <si>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</si>
  <si>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</si>
  <si>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</si>
  <si>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</si>
  <si>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</si>
  <si>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</si>
  <si>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</si>
  <si>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6+6+6+15+9,5+6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</si>
  <si>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</si>
  <si>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</si>
  <si>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</si>
  <si>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</si>
  <si>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</si>
  <si>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</si>
  <si>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</si>
  <si>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</si>
  <si>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</si>
  <si>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</si>
  <si>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</t>
  </si>
  <si>
    <t>722172412R00</t>
  </si>
  <si>
    <t xml:space="preserve">Potrubí z PPR, D 25 x 3,5 mm, PN 16 </t>
  </si>
  <si>
    <t>6+6+4+8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</si>
  <si>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</si>
  <si>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</si>
  <si>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</si>
  <si>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</si>
  <si>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</si>
  <si>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</si>
  <si>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</si>
  <si>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</si>
  <si>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</si>
  <si>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</si>
  <si>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</si>
  <si>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</si>
  <si>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</si>
  <si>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</si>
  <si>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</si>
  <si>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</si>
  <si>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</si>
  <si>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</si>
  <si>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</si>
  <si>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</si>
  <si>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</si>
  <si>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</si>
  <si>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</si>
  <si>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</si>
  <si>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</si>
  <si>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</si>
  <si>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</si>
  <si>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</si>
  <si>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</si>
  <si>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</si>
  <si>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</si>
  <si>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</si>
  <si>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</si>
  <si>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25+35+24+19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</si>
  <si>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</si>
  <si>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</si>
  <si>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</si>
  <si>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</si>
  <si>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</si>
  <si>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</si>
  <si>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</si>
  <si>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</si>
  <si>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</si>
  <si>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</si>
  <si>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</si>
  <si>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</si>
  <si>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</si>
  <si>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</si>
  <si>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</si>
  <si>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</si>
  <si>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</si>
  <si>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</si>
  <si>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</si>
  <si>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</si>
  <si>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</si>
  <si>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</si>
  <si>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</si>
  <si>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</si>
  <si>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</si>
  <si>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</si>
  <si>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</si>
  <si>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</si>
  <si>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</si>
  <si>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</si>
  <si>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</si>
  <si>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</si>
  <si>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</si>
  <si>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</si>
  <si>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</si>
  <si>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</si>
  <si>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</si>
  <si>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</si>
  <si>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</si>
  <si>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</si>
  <si>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</si>
  <si>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</si>
  <si>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</si>
  <si>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</si>
  <si>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4pisoáry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</si>
  <si>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</si>
  <si>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</si>
  <si>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</si>
  <si>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</si>
  <si>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</si>
  <si>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</si>
  <si>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</si>
  <si>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</si>
  <si>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</si>
  <si>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</si>
  <si>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642144751</t>
  </si>
  <si>
    <t>Umyvadlo bílé 60x45cm (55x45cm)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</si>
  <si>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</si>
  <si>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</si>
  <si>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</si>
  <si>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</si>
  <si>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</si>
  <si>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</si>
  <si>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</si>
  <si>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</si>
  <si>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</si>
  <si>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</si>
  <si>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</si>
  <si>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</si>
  <si>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</si>
  <si>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</si>
  <si>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</si>
  <si>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</si>
  <si>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</si>
  <si>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</si>
  <si>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</si>
  <si>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</si>
  <si>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</si>
  <si>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</si>
  <si>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</si>
  <si>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</si>
  <si>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</si>
  <si>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(12+10)*0,255</t>
  </si>
  <si>
    <t>735157563R00</t>
  </si>
  <si>
    <t xml:space="preserve">Otopná těl.panel.Ventil Kompakt 21  600/ 700 </t>
  </si>
  <si>
    <t>735157664R00</t>
  </si>
  <si>
    <t xml:space="preserve">Otopná těl.panel.Ventil Kompakt 22  600/ 800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</si>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</sst>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D14e-03</v>
      </c>
      <c r="D2" s="5" t="str">
        <f>Rekapitulace!G2</f>
        <v>Zařízení zdravotechnických instalací WC č.3 (2019)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235/2019 OPRAVA SOCIÁLNÍHO ZAŘÍZENÍ ZŠ SLOVAN 2019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Položky!BA26</f>
        <v>0</v>
      </c>
      <c r="F7" s="229">
        <f>Položky!BB26</f>
        <v>0</v>
      </c>
      <c r="G7" s="229">
        <f>Položky!BC26</f>
        <v>0</v>
      </c>
      <c r="H7" s="229">
        <f>Položky!BD26</f>
        <v>0</v>
      </c>
      <c r="I7" s="230">
        <f>Položky!BE26</f>
        <v>0</v>
      </c>
    </row>
    <row r="8" spans="1:57" s="37" customFormat="1">
      <c r="A8" s="227" t="str">
        <f>Položky!B27</f>
        <v>722</v>
      </c>
      <c r="B8" s="133" t="str">
        <f>Položky!C27</f>
        <v>Vnitřní vodovod</v>
      </c>
      <c r="C8" s="69"/>
      <c r="D8" s="134"/>
      <c r="E8" s="228">
        <f>Položky!BA53</f>
        <v>0</v>
      </c>
      <c r="F8" s="229">
        <f>Položky!BB53</f>
        <v>0</v>
      </c>
      <c r="G8" s="229">
        <f>Položky!BC53</f>
        <v>0</v>
      </c>
      <c r="H8" s="229">
        <f>Položky!BD53</f>
        <v>0</v>
      </c>
      <c r="I8" s="230">
        <f>Položky!BE53</f>
        <v>0</v>
      </c>
    </row>
    <row r="9" spans="1:57" s="37" customFormat="1">
      <c r="A9" s="227" t="str">
        <f>Položky!B54</f>
        <v>725</v>
      </c>
      <c r="B9" s="133" t="str">
        <f>Položky!C54</f>
        <v>Zařizovací předměty</v>
      </c>
      <c r="C9" s="69"/>
      <c r="D9" s="134"/>
      <c r="E9" s="228">
        <f>Položky!BA81</f>
        <v>0</v>
      </c>
      <c r="F9" s="229">
        <f>Položky!BB81</f>
        <v>0</v>
      </c>
      <c r="G9" s="229">
        <f>Položky!BC81</f>
        <v>0</v>
      </c>
      <c r="H9" s="229">
        <f>Položky!BD81</f>
        <v>0</v>
      </c>
      <c r="I9" s="230">
        <f>Položky!BE81</f>
        <v>0</v>
      </c>
    </row>
    <row r="10" spans="1:57" s="37" customFormat="1">
      <c r="A10" s="227" t="str">
        <f>Položky!B82</f>
        <v>733</v>
      </c>
      <c r="B10" s="133" t="str">
        <f>Položky!C82</f>
        <v>Rozvod potrubí</v>
      </c>
      <c r="C10" s="69"/>
      <c r="D10" s="134"/>
      <c r="E10" s="228">
        <f>Položky!BA88</f>
        <v>0</v>
      </c>
      <c r="F10" s="229">
        <f>Položky!BB88</f>
        <v>0</v>
      </c>
      <c r="G10" s="229">
        <f>Položky!BC88</f>
        <v>0</v>
      </c>
      <c r="H10" s="229">
        <f>Položky!BD88</f>
        <v>0</v>
      </c>
      <c r="I10" s="230">
        <f>Položky!BE88</f>
        <v>0</v>
      </c>
    </row>
    <row r="11" spans="1:57" s="37" customFormat="1">
      <c r="A11" s="227" t="str">
        <f>Položky!B89</f>
        <v>734</v>
      </c>
      <c r="B11" s="133" t="str">
        <f>Položky!C89</f>
        <v>Armatury</v>
      </c>
      <c r="C11" s="69"/>
      <c r="D11" s="134"/>
      <c r="E11" s="228">
        <f>Položky!BA93</f>
        <v>0</v>
      </c>
      <c r="F11" s="229">
        <f>Položky!BB93</f>
        <v>0</v>
      </c>
      <c r="G11" s="229">
        <f>Položky!BC93</f>
        <v>0</v>
      </c>
      <c r="H11" s="229">
        <f>Položky!BD93</f>
        <v>0</v>
      </c>
      <c r="I11" s="230">
        <f>Položky!BE93</f>
        <v>0</v>
      </c>
    </row>
    <row r="12" spans="1:57" s="37" customFormat="1">
      <c r="A12" s="227" t="str">
        <f>Položky!B94</f>
        <v>735</v>
      </c>
      <c r="B12" s="133" t="str">
        <f>Položky!C94</f>
        <v>Otopná tělesa</v>
      </c>
      <c r="C12" s="69"/>
      <c r="D12" s="134"/>
      <c r="E12" s="228">
        <f>Položky!BA104</f>
        <v>0</v>
      </c>
      <c r="F12" s="229">
        <f>Položky!BB104</f>
        <v>0</v>
      </c>
      <c r="G12" s="229">
        <f>Položky!BC104</f>
        <v>0</v>
      </c>
      <c r="H12" s="229">
        <f>Položky!BD104</f>
        <v>0</v>
      </c>
      <c r="I12" s="230">
        <f>Položky!BE104</f>
        <v>0</v>
      </c>
    </row>
    <row r="13" spans="1:57" s="37" customFormat="1" ht="13.8" thickBot="1">
      <c r="A13" s="227" t="str">
        <f>Položky!B105</f>
        <v>D96</v>
      </c>
      <c r="B13" s="133" t="str">
        <f>Položky!C105</f>
        <v>Přesuny suti a vybouraných hmot</v>
      </c>
      <c r="C13" s="69"/>
      <c r="D13" s="134"/>
      <c r="E13" s="228">
        <f>Položky!BA112</f>
        <v>0</v>
      </c>
      <c r="F13" s="229">
        <f>Položky!BB112</f>
        <v>0</v>
      </c>
      <c r="G13" s="229">
        <f>Položky!BC112</f>
        <v>0</v>
      </c>
      <c r="H13" s="229">
        <f>Položky!BD112</f>
        <v>0</v>
      </c>
      <c r="I13" s="230">
        <f>Položky!BE112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272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273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274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275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276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277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278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279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5"/>
  <sheetViews>
    <sheetView showGridLines="0" showZeros="0" zoomScaleNormal="100" workbookViewId="0">
      <selection activeCell="A112" sqref="A112:IV114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235/2019 OPRAVA SOCIÁLNÍHO ZAŘÍZENÍ ZŠ SLOVAN 2019</v>
      </c>
      <c r="D3" s="172"/>
      <c r="E3" s="173" t="s">
        <v>64</v>
      </c>
      <c r="F3" s="174" t="str">
        <f>Rekapitulace!H1</f>
        <v>D14e-03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 Technika prostředí staveb</v>
      </c>
      <c r="D4" s="177"/>
      <c r="E4" s="178" t="str">
        <f>Rekapitulace!G2</f>
        <v>Zařízení zdravotechnických instalací WC č.3 (2019)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6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6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4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>
      <c r="A23" s="196">
        <v>13</v>
      </c>
      <c r="B23" s="197" t="s">
        <v>113</v>
      </c>
      <c r="C23" s="198" t="s">
        <v>114</v>
      </c>
      <c r="D23" s="199" t="s">
        <v>89</v>
      </c>
      <c r="E23" s="200">
        <v>48.5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0</v>
      </c>
    </row>
    <row r="24" spans="1:104">
      <c r="A24" s="203"/>
      <c r="B24" s="205"/>
      <c r="C24" s="206" t="s">
        <v>115</v>
      </c>
      <c r="D24" s="207"/>
      <c r="E24" s="208">
        <v>48.5</v>
      </c>
      <c r="F24" s="209"/>
      <c r="G24" s="210"/>
      <c r="M24" s="204" t="s">
        <v>115</v>
      </c>
      <c r="O24" s="195"/>
    </row>
    <row r="25" spans="1:104">
      <c r="A25" s="196">
        <v>14</v>
      </c>
      <c r="B25" s="197" t="s">
        <v>116</v>
      </c>
      <c r="C25" s="198" t="s">
        <v>117</v>
      </c>
      <c r="D25" s="199" t="s">
        <v>61</v>
      </c>
      <c r="E25" s="200">
        <v>269.97050000000002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7</v>
      </c>
      <c r="CZ25" s="167">
        <v>0</v>
      </c>
    </row>
    <row r="26" spans="1:104">
      <c r="A26" s="211"/>
      <c r="B26" s="212" t="s">
        <v>73</v>
      </c>
      <c r="C26" s="213" t="str">
        <f>CONCATENATE(B7," ",C7)</f>
        <v>721 Vnitřní kanalizace</v>
      </c>
      <c r="D26" s="214"/>
      <c r="E26" s="215"/>
      <c r="F26" s="216"/>
      <c r="G26" s="217">
        <f>SUM(G7:G25)</f>
        <v>0</v>
      </c>
      <c r="O26" s="195">
        <v>4</v>
      </c>
      <c r="BA26" s="218">
        <f>SUM(BA7:BA25)</f>
        <v>0</v>
      </c>
      <c r="BB26" s="218">
        <f>SUM(BB7:BB25)</f>
        <v>0</v>
      </c>
      <c r="BC26" s="218">
        <f>SUM(BC7:BC25)</f>
        <v>0</v>
      </c>
      <c r="BD26" s="218">
        <f>SUM(BD7:BD25)</f>
        <v>0</v>
      </c>
      <c r="BE26" s="218">
        <f>SUM(BE7:BE25)</f>
        <v>0</v>
      </c>
    </row>
    <row r="27" spans="1:104">
      <c r="A27" s="188" t="s">
        <v>72</v>
      </c>
      <c r="B27" s="189" t="s">
        <v>118</v>
      </c>
      <c r="C27" s="190" t="s">
        <v>119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15</v>
      </c>
      <c r="B28" s="197" t="s">
        <v>120</v>
      </c>
      <c r="C28" s="198" t="s">
        <v>121</v>
      </c>
      <c r="D28" s="199" t="s">
        <v>89</v>
      </c>
      <c r="E28" s="200">
        <v>45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0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25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35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203"/>
      <c r="B31" s="205"/>
      <c r="C31" s="206" t="s">
        <v>126</v>
      </c>
      <c r="D31" s="207"/>
      <c r="E31" s="208">
        <v>35</v>
      </c>
      <c r="F31" s="209"/>
      <c r="G31" s="210"/>
      <c r="M31" s="204" t="s">
        <v>126</v>
      </c>
      <c r="O31" s="195"/>
    </row>
    <row r="32" spans="1:104">
      <c r="A32" s="196">
        <v>18</v>
      </c>
      <c r="B32" s="197" t="s">
        <v>127</v>
      </c>
      <c r="C32" s="198" t="s">
        <v>128</v>
      </c>
      <c r="D32" s="199" t="s">
        <v>89</v>
      </c>
      <c r="E32" s="200">
        <v>24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0</v>
      </c>
    </row>
    <row r="33" spans="1:104">
      <c r="A33" s="203"/>
      <c r="B33" s="205"/>
      <c r="C33" s="206" t="s">
        <v>129</v>
      </c>
      <c r="D33" s="207"/>
      <c r="E33" s="208">
        <v>24</v>
      </c>
      <c r="F33" s="209"/>
      <c r="G33" s="210"/>
      <c r="M33" s="204" t="s">
        <v>129</v>
      </c>
      <c r="O33" s="195"/>
    </row>
    <row r="34" spans="1:104">
      <c r="A34" s="196">
        <v>19</v>
      </c>
      <c r="B34" s="197" t="s">
        <v>130</v>
      </c>
      <c r="C34" s="198" t="s">
        <v>131</v>
      </c>
      <c r="D34" s="199" t="s">
        <v>89</v>
      </c>
      <c r="E34" s="200">
        <v>19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0</v>
      </c>
    </row>
    <row r="35" spans="1:104">
      <c r="A35" s="203"/>
      <c r="B35" s="205"/>
      <c r="C35" s="206" t="s">
        <v>132</v>
      </c>
      <c r="D35" s="207"/>
      <c r="E35" s="208">
        <v>19</v>
      </c>
      <c r="F35" s="209"/>
      <c r="G35" s="210"/>
      <c r="M35" s="204" t="s">
        <v>132</v>
      </c>
      <c r="O35" s="195"/>
    </row>
    <row r="36" spans="1:104">
      <c r="A36" s="196">
        <v>20</v>
      </c>
      <c r="B36" s="197" t="s">
        <v>133</v>
      </c>
      <c r="C36" s="198" t="s">
        <v>134</v>
      </c>
      <c r="D36" s="199" t="s">
        <v>89</v>
      </c>
      <c r="E36" s="200">
        <v>20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0</v>
      </c>
    </row>
    <row r="37" spans="1:104">
      <c r="A37" s="203"/>
      <c r="B37" s="205"/>
      <c r="C37" s="206" t="s">
        <v>135</v>
      </c>
      <c r="D37" s="207"/>
      <c r="E37" s="208">
        <v>20</v>
      </c>
      <c r="F37" s="209"/>
      <c r="G37" s="210"/>
      <c r="M37" s="204" t="s">
        <v>135</v>
      </c>
      <c r="O37" s="195"/>
    </row>
    <row r="38" spans="1:104">
      <c r="A38" s="196">
        <v>21</v>
      </c>
      <c r="B38" s="197" t="s">
        <v>136</v>
      </c>
      <c r="C38" s="198" t="s">
        <v>137</v>
      </c>
      <c r="D38" s="199" t="s">
        <v>89</v>
      </c>
      <c r="E38" s="200">
        <v>35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0</v>
      </c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24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19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20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146</v>
      </c>
      <c r="E42" s="200">
        <v>13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147</v>
      </c>
      <c r="C43" s="198" t="s">
        <v>148</v>
      </c>
      <c r="D43" s="199" t="s">
        <v>86</v>
      </c>
      <c r="E43" s="200">
        <v>13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3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13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5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4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1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89</v>
      </c>
      <c r="E50" s="200">
        <v>103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203"/>
      <c r="B51" s="205"/>
      <c r="C51" s="206" t="s">
        <v>163</v>
      </c>
      <c r="D51" s="207"/>
      <c r="E51" s="208">
        <v>103</v>
      </c>
      <c r="F51" s="209"/>
      <c r="G51" s="210"/>
      <c r="M51" s="204" t="s">
        <v>163</v>
      </c>
      <c r="O51" s="195"/>
    </row>
    <row r="52" spans="1:104">
      <c r="A52" s="196">
        <v>34</v>
      </c>
      <c r="B52" s="197" t="s">
        <v>164</v>
      </c>
      <c r="C52" s="198" t="s">
        <v>165</v>
      </c>
      <c r="D52" s="199" t="s">
        <v>61</v>
      </c>
      <c r="E52" s="200">
        <v>533.96799999999996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0</v>
      </c>
    </row>
    <row r="53" spans="1:104">
      <c r="A53" s="211"/>
      <c r="B53" s="212" t="s">
        <v>73</v>
      </c>
      <c r="C53" s="213" t="str">
        <f>CONCATENATE(B27," ",C27)</f>
        <v>722 Vnitřní vodovod</v>
      </c>
      <c r="D53" s="214"/>
      <c r="E53" s="215"/>
      <c r="F53" s="216"/>
      <c r="G53" s="217">
        <f>SUM(G27:G52)</f>
        <v>0</v>
      </c>
      <c r="O53" s="195">
        <v>4</v>
      </c>
      <c r="BA53" s="218">
        <f>SUM(BA27:BA52)</f>
        <v>0</v>
      </c>
      <c r="BB53" s="218">
        <f>SUM(BB27:BB52)</f>
        <v>0</v>
      </c>
      <c r="BC53" s="218">
        <f>SUM(BC27:BC52)</f>
        <v>0</v>
      </c>
      <c r="BD53" s="218">
        <f>SUM(BD27:BD52)</f>
        <v>0</v>
      </c>
      <c r="BE53" s="218">
        <f>SUM(BE27:BE52)</f>
        <v>0</v>
      </c>
    </row>
    <row r="54" spans="1:104">
      <c r="A54" s="188" t="s">
        <v>72</v>
      </c>
      <c r="B54" s="189" t="s">
        <v>166</v>
      </c>
      <c r="C54" s="190" t="s">
        <v>167</v>
      </c>
      <c r="D54" s="191"/>
      <c r="E54" s="192"/>
      <c r="F54" s="192"/>
      <c r="G54" s="193"/>
      <c r="H54" s="194"/>
      <c r="I54" s="194"/>
      <c r="O54" s="195">
        <v>1</v>
      </c>
    </row>
    <row r="55" spans="1:104">
      <c r="A55" s="196">
        <v>35</v>
      </c>
      <c r="B55" s="197" t="s">
        <v>168</v>
      </c>
      <c r="C55" s="198" t="s">
        <v>169</v>
      </c>
      <c r="D55" s="199" t="s">
        <v>146</v>
      </c>
      <c r="E55" s="200">
        <v>6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0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146</v>
      </c>
      <c r="E56" s="200">
        <v>6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146</v>
      </c>
      <c r="E57" s="200">
        <v>6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146</v>
      </c>
      <c r="E58" s="200">
        <v>4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146</v>
      </c>
      <c r="E59" s="200">
        <v>4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146</v>
      </c>
      <c r="E60" s="200">
        <v>6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146</v>
      </c>
      <c r="E61" s="200">
        <v>4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86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146</v>
      </c>
      <c r="E63" s="200">
        <v>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86</v>
      </c>
      <c r="E64" s="200">
        <v>4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86</v>
      </c>
      <c r="E65" s="200">
        <v>4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61</v>
      </c>
      <c r="E66" s="200">
        <v>2108.1851999999999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194</v>
      </c>
      <c r="E67" s="200">
        <v>4</v>
      </c>
      <c r="F67" s="200">
        <v>0</v>
      </c>
      <c r="G67" s="201">
        <f>E67*F67</f>
        <v>0</v>
      </c>
      <c r="O67" s="195">
        <v>2</v>
      </c>
      <c r="AA67" s="167">
        <v>12</v>
      </c>
      <c r="AB67" s="167">
        <v>0</v>
      </c>
      <c r="AC67" s="167">
        <v>9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12</v>
      </c>
      <c r="CB67" s="202">
        <v>0</v>
      </c>
      <c r="CZ67" s="167">
        <v>0</v>
      </c>
    </row>
    <row r="68" spans="1:104">
      <c r="A68" s="196">
        <v>48</v>
      </c>
      <c r="B68" s="197" t="s">
        <v>195</v>
      </c>
      <c r="C68" s="198" t="s">
        <v>196</v>
      </c>
      <c r="D68" s="199" t="s">
        <v>86</v>
      </c>
      <c r="E68" s="200">
        <v>6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10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49</v>
      </c>
      <c r="B69" s="197" t="s">
        <v>197</v>
      </c>
      <c r="C69" s="198" t="s">
        <v>198</v>
      </c>
      <c r="D69" s="199" t="s">
        <v>86</v>
      </c>
      <c r="E69" s="200">
        <v>6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11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199</v>
      </c>
      <c r="C70" s="198" t="s">
        <v>200</v>
      </c>
      <c r="D70" s="199" t="s">
        <v>86</v>
      </c>
      <c r="E70" s="200">
        <v>6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12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201</v>
      </c>
      <c r="C71" s="198" t="s">
        <v>202</v>
      </c>
      <c r="D71" s="199" t="s">
        <v>86</v>
      </c>
      <c r="E71" s="200">
        <v>6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13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 ht="20.399999999999999">
      <c r="A72" s="196">
        <v>52</v>
      </c>
      <c r="B72" s="197" t="s">
        <v>203</v>
      </c>
      <c r="C72" s="198" t="s">
        <v>204</v>
      </c>
      <c r="D72" s="199" t="s">
        <v>86</v>
      </c>
      <c r="E72" s="200">
        <v>4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15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ht="20.399999999999999">
      <c r="A73" s="196">
        <v>53</v>
      </c>
      <c r="B73" s="197" t="s">
        <v>205</v>
      </c>
      <c r="C73" s="198" t="s">
        <v>206</v>
      </c>
      <c r="D73" s="199" t="s">
        <v>86</v>
      </c>
      <c r="E73" s="200">
        <v>2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16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54</v>
      </c>
      <c r="B74" s="197" t="s">
        <v>207</v>
      </c>
      <c r="C74" s="198" t="s">
        <v>208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17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55</v>
      </c>
      <c r="B75" s="197" t="s">
        <v>209</v>
      </c>
      <c r="C75" s="198" t="s">
        <v>210</v>
      </c>
      <c r="D75" s="199" t="s">
        <v>86</v>
      </c>
      <c r="E75" s="200">
        <v>2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18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211</v>
      </c>
      <c r="C76" s="198" t="s">
        <v>212</v>
      </c>
      <c r="D76" s="199" t="s">
        <v>86</v>
      </c>
      <c r="E76" s="200">
        <v>6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19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 ht="20.399999999999999">
      <c r="A77" s="196">
        <v>57</v>
      </c>
      <c r="B77" s="197" t="s">
        <v>213</v>
      </c>
      <c r="C77" s="198" t="s">
        <v>214</v>
      </c>
      <c r="D77" s="199" t="s">
        <v>86</v>
      </c>
      <c r="E77" s="200">
        <v>4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20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 ht="20.399999999999999">
      <c r="A78" s="196">
        <v>58</v>
      </c>
      <c r="B78" s="197" t="s">
        <v>215</v>
      </c>
      <c r="C78" s="198" t="s">
        <v>216</v>
      </c>
      <c r="D78" s="199" t="s">
        <v>86</v>
      </c>
      <c r="E78" s="200">
        <v>2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21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 ht="20.399999999999999">
      <c r="A79" s="196">
        <v>59</v>
      </c>
      <c r="B79" s="197" t="s">
        <v>217</v>
      </c>
      <c r="C79" s="198" t="s">
        <v>218</v>
      </c>
      <c r="D79" s="199" t="s">
        <v>86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22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>
      <c r="A80" s="196">
        <v>60</v>
      </c>
      <c r="B80" s="197" t="s">
        <v>219</v>
      </c>
      <c r="C80" s="198" t="s">
        <v>220</v>
      </c>
      <c r="D80" s="199" t="s">
        <v>86</v>
      </c>
      <c r="E80" s="200">
        <v>4</v>
      </c>
      <c r="F80" s="200">
        <v>0</v>
      </c>
      <c r="G80" s="201">
        <f>E80*F80</f>
        <v>0</v>
      </c>
      <c r="O80" s="195">
        <v>2</v>
      </c>
      <c r="AA80" s="167">
        <v>3</v>
      </c>
      <c r="AB80" s="167">
        <v>1</v>
      </c>
      <c r="AC80" s="167">
        <v>642144751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3</v>
      </c>
      <c r="CB80" s="202">
        <v>1</v>
      </c>
      <c r="CZ80" s="167">
        <v>0</v>
      </c>
    </row>
    <row r="81" spans="1:104">
      <c r="A81" s="211"/>
      <c r="B81" s="212" t="s">
        <v>73</v>
      </c>
      <c r="C81" s="213" t="str">
        <f>CONCATENATE(B54," ",C54)</f>
        <v>725 Zařizovací předměty</v>
      </c>
      <c r="D81" s="214"/>
      <c r="E81" s="215"/>
      <c r="F81" s="216"/>
      <c r="G81" s="217">
        <f>SUM(G54:G80)</f>
        <v>0</v>
      </c>
      <c r="O81" s="195">
        <v>4</v>
      </c>
      <c r="BA81" s="218">
        <f>SUM(BA54:BA80)</f>
        <v>0</v>
      </c>
      <c r="BB81" s="218">
        <f>SUM(BB54:BB80)</f>
        <v>0</v>
      </c>
      <c r="BC81" s="218">
        <f>SUM(BC54:BC80)</f>
        <v>0</v>
      </c>
      <c r="BD81" s="218">
        <f>SUM(BD54:BD80)</f>
        <v>0</v>
      </c>
      <c r="BE81" s="218">
        <f>SUM(BE54:BE80)</f>
        <v>0</v>
      </c>
    </row>
    <row r="82" spans="1:104">
      <c r="A82" s="188" t="s">
        <v>72</v>
      </c>
      <c r="B82" s="189" t="s">
        <v>221</v>
      </c>
      <c r="C82" s="190" t="s">
        <v>222</v>
      </c>
      <c r="D82" s="191"/>
      <c r="E82" s="192"/>
      <c r="F82" s="192"/>
      <c r="G82" s="193"/>
      <c r="H82" s="194"/>
      <c r="I82" s="194"/>
      <c r="O82" s="195">
        <v>1</v>
      </c>
    </row>
    <row r="83" spans="1:104">
      <c r="A83" s="196">
        <v>61</v>
      </c>
      <c r="B83" s="197" t="s">
        <v>223</v>
      </c>
      <c r="C83" s="198" t="s">
        <v>224</v>
      </c>
      <c r="D83" s="199" t="s">
        <v>89</v>
      </c>
      <c r="E83" s="200">
        <v>4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0</v>
      </c>
    </row>
    <row r="84" spans="1:104">
      <c r="A84" s="196">
        <v>62</v>
      </c>
      <c r="B84" s="197" t="s">
        <v>225</v>
      </c>
      <c r="C84" s="198" t="s">
        <v>226</v>
      </c>
      <c r="D84" s="199" t="s">
        <v>89</v>
      </c>
      <c r="E84" s="200">
        <v>4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0</v>
      </c>
    </row>
    <row r="85" spans="1:104" ht="20.399999999999999">
      <c r="A85" s="196">
        <v>63</v>
      </c>
      <c r="B85" s="197" t="s">
        <v>227</v>
      </c>
      <c r="C85" s="198" t="s">
        <v>228</v>
      </c>
      <c r="D85" s="199" t="s">
        <v>86</v>
      </c>
      <c r="E85" s="200">
        <v>4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7</v>
      </c>
      <c r="AC85" s="167">
        <v>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7</v>
      </c>
      <c r="CZ85" s="167">
        <v>0</v>
      </c>
    </row>
    <row r="86" spans="1:104">
      <c r="A86" s="196">
        <v>64</v>
      </c>
      <c r="B86" s="197" t="s">
        <v>229</v>
      </c>
      <c r="C86" s="198" t="s">
        <v>230</v>
      </c>
      <c r="D86" s="199" t="s">
        <v>89</v>
      </c>
      <c r="E86" s="200">
        <v>4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0</v>
      </c>
    </row>
    <row r="87" spans="1:104">
      <c r="A87" s="196">
        <v>65</v>
      </c>
      <c r="B87" s="197" t="s">
        <v>164</v>
      </c>
      <c r="C87" s="198" t="s">
        <v>165</v>
      </c>
      <c r="D87" s="199" t="s">
        <v>61</v>
      </c>
      <c r="E87" s="200">
        <v>36.72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7</v>
      </c>
      <c r="AC87" s="167">
        <v>7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7</v>
      </c>
      <c r="CZ87" s="167">
        <v>0</v>
      </c>
    </row>
    <row r="88" spans="1:104">
      <c r="A88" s="211"/>
      <c r="B88" s="212" t="s">
        <v>73</v>
      </c>
      <c r="C88" s="213" t="str">
        <f>CONCATENATE(B82," ",C82)</f>
        <v>733 Rozvod potrubí</v>
      </c>
      <c r="D88" s="214"/>
      <c r="E88" s="215"/>
      <c r="F88" s="216"/>
      <c r="G88" s="217">
        <f>SUM(G82:G87)</f>
        <v>0</v>
      </c>
      <c r="O88" s="195">
        <v>4</v>
      </c>
      <c r="BA88" s="218">
        <f>SUM(BA82:BA87)</f>
        <v>0</v>
      </c>
      <c r="BB88" s="218">
        <f>SUM(BB82:BB87)</f>
        <v>0</v>
      </c>
      <c r="BC88" s="218">
        <f>SUM(BC82:BC87)</f>
        <v>0</v>
      </c>
      <c r="BD88" s="218">
        <f>SUM(BD82:BD87)</f>
        <v>0</v>
      </c>
      <c r="BE88" s="218">
        <f>SUM(BE82:BE87)</f>
        <v>0</v>
      </c>
    </row>
    <row r="89" spans="1:104">
      <c r="A89" s="188" t="s">
        <v>72</v>
      </c>
      <c r="B89" s="189" t="s">
        <v>231</v>
      </c>
      <c r="C89" s="190" t="s">
        <v>232</v>
      </c>
      <c r="D89" s="191"/>
      <c r="E89" s="192"/>
      <c r="F89" s="192"/>
      <c r="G89" s="193"/>
      <c r="H89" s="194"/>
      <c r="I89" s="194"/>
      <c r="O89" s="195">
        <v>1</v>
      </c>
    </row>
    <row r="90" spans="1:104" ht="20.399999999999999">
      <c r="A90" s="196">
        <v>66</v>
      </c>
      <c r="B90" s="197" t="s">
        <v>233</v>
      </c>
      <c r="C90" s="198" t="s">
        <v>234</v>
      </c>
      <c r="D90" s="199" t="s">
        <v>86</v>
      </c>
      <c r="E90" s="200">
        <v>2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0</v>
      </c>
    </row>
    <row r="91" spans="1:104">
      <c r="A91" s="196">
        <v>67</v>
      </c>
      <c r="B91" s="197" t="s">
        <v>235</v>
      </c>
      <c r="C91" s="198" t="s">
        <v>236</v>
      </c>
      <c r="D91" s="199" t="s">
        <v>86</v>
      </c>
      <c r="E91" s="200">
        <v>4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7</v>
      </c>
      <c r="AC91" s="167">
        <v>7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7</v>
      </c>
      <c r="CZ91" s="167">
        <v>0</v>
      </c>
    </row>
    <row r="92" spans="1:104">
      <c r="A92" s="196">
        <v>68</v>
      </c>
      <c r="B92" s="197" t="s">
        <v>237</v>
      </c>
      <c r="C92" s="198" t="s">
        <v>238</v>
      </c>
      <c r="D92" s="199" t="s">
        <v>61</v>
      </c>
      <c r="E92" s="200">
        <v>61.52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7</v>
      </c>
      <c r="AC92" s="167">
        <v>7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7</v>
      </c>
      <c r="CZ92" s="167">
        <v>0</v>
      </c>
    </row>
    <row r="93" spans="1:104">
      <c r="A93" s="211"/>
      <c r="B93" s="212" t="s">
        <v>73</v>
      </c>
      <c r="C93" s="213" t="str">
        <f>CONCATENATE(B89," ",C89)</f>
        <v>734 Armatury</v>
      </c>
      <c r="D93" s="214"/>
      <c r="E93" s="215"/>
      <c r="F93" s="216"/>
      <c r="G93" s="217">
        <f>SUM(G89:G92)</f>
        <v>0</v>
      </c>
      <c r="O93" s="195">
        <v>4</v>
      </c>
      <c r="BA93" s="218">
        <f>SUM(BA89:BA92)</f>
        <v>0</v>
      </c>
      <c r="BB93" s="218">
        <f>SUM(BB89:BB92)</f>
        <v>0</v>
      </c>
      <c r="BC93" s="218">
        <f>SUM(BC89:BC92)</f>
        <v>0</v>
      </c>
      <c r="BD93" s="218">
        <f>SUM(BD89:BD92)</f>
        <v>0</v>
      </c>
      <c r="BE93" s="218">
        <f>SUM(BE89:BE92)</f>
        <v>0</v>
      </c>
    </row>
    <row r="94" spans="1:104">
      <c r="A94" s="188" t="s">
        <v>72</v>
      </c>
      <c r="B94" s="189" t="s">
        <v>239</v>
      </c>
      <c r="C94" s="190" t="s">
        <v>240</v>
      </c>
      <c r="D94" s="191"/>
      <c r="E94" s="192"/>
      <c r="F94" s="192"/>
      <c r="G94" s="193"/>
      <c r="H94" s="194"/>
      <c r="I94" s="194"/>
      <c r="O94" s="195">
        <v>1</v>
      </c>
    </row>
    <row r="95" spans="1:104">
      <c r="A95" s="196">
        <v>69</v>
      </c>
      <c r="B95" s="197" t="s">
        <v>241</v>
      </c>
      <c r="C95" s="198" t="s">
        <v>242</v>
      </c>
      <c r="D95" s="199" t="s">
        <v>86</v>
      </c>
      <c r="E95" s="200">
        <v>2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196">
        <v>70</v>
      </c>
      <c r="B96" s="197" t="s">
        <v>243</v>
      </c>
      <c r="C96" s="198" t="s">
        <v>244</v>
      </c>
      <c r="D96" s="199" t="s">
        <v>245</v>
      </c>
      <c r="E96" s="200">
        <v>5.61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</v>
      </c>
    </row>
    <row r="97" spans="1:104">
      <c r="A97" s="203"/>
      <c r="B97" s="205"/>
      <c r="C97" s="206" t="s">
        <v>246</v>
      </c>
      <c r="D97" s="207"/>
      <c r="E97" s="208">
        <v>5.61</v>
      </c>
      <c r="F97" s="209"/>
      <c r="G97" s="210"/>
      <c r="M97" s="204" t="s">
        <v>246</v>
      </c>
      <c r="O97" s="195"/>
    </row>
    <row r="98" spans="1:104">
      <c r="A98" s="196">
        <v>71</v>
      </c>
      <c r="B98" s="197" t="s">
        <v>247</v>
      </c>
      <c r="C98" s="198" t="s">
        <v>248</v>
      </c>
      <c r="D98" s="199" t="s">
        <v>86</v>
      </c>
      <c r="E98" s="200">
        <v>1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2.1350000000000001E-2</v>
      </c>
    </row>
    <row r="99" spans="1:104">
      <c r="A99" s="196">
        <v>72</v>
      </c>
      <c r="B99" s="197" t="s">
        <v>249</v>
      </c>
      <c r="C99" s="198" t="s">
        <v>250</v>
      </c>
      <c r="D99" s="199" t="s">
        <v>86</v>
      </c>
      <c r="E99" s="200">
        <v>2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2.904E-2</v>
      </c>
    </row>
    <row r="100" spans="1:104">
      <c r="A100" s="196">
        <v>73</v>
      </c>
      <c r="B100" s="197" t="s">
        <v>251</v>
      </c>
      <c r="C100" s="198" t="s">
        <v>252</v>
      </c>
      <c r="D100" s="199" t="s">
        <v>245</v>
      </c>
      <c r="E100" s="200">
        <v>7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7</v>
      </c>
      <c r="AC100" s="167">
        <v>7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7</v>
      </c>
      <c r="CZ100" s="167">
        <v>0</v>
      </c>
    </row>
    <row r="101" spans="1:104">
      <c r="A101" s="196">
        <v>74</v>
      </c>
      <c r="B101" s="197" t="s">
        <v>253</v>
      </c>
      <c r="C101" s="198" t="s">
        <v>254</v>
      </c>
      <c r="D101" s="199" t="s">
        <v>245</v>
      </c>
      <c r="E101" s="200">
        <v>5.61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7</v>
      </c>
      <c r="AC101" s="167">
        <v>7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7</v>
      </c>
      <c r="CZ101" s="167">
        <v>0</v>
      </c>
    </row>
    <row r="102" spans="1:104">
      <c r="A102" s="203"/>
      <c r="B102" s="205"/>
      <c r="C102" s="206" t="s">
        <v>246</v>
      </c>
      <c r="D102" s="207"/>
      <c r="E102" s="208">
        <v>5.61</v>
      </c>
      <c r="F102" s="209"/>
      <c r="G102" s="210"/>
      <c r="M102" s="204" t="s">
        <v>246</v>
      </c>
      <c r="O102" s="195"/>
    </row>
    <row r="103" spans="1:104">
      <c r="A103" s="196">
        <v>75</v>
      </c>
      <c r="B103" s="197" t="s">
        <v>255</v>
      </c>
      <c r="C103" s="198" t="s">
        <v>256</v>
      </c>
      <c r="D103" s="199" t="s">
        <v>61</v>
      </c>
      <c r="E103" s="200">
        <v>148.88650000000001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7</v>
      </c>
      <c r="AC103" s="167">
        <v>7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7</v>
      </c>
      <c r="CZ103" s="167">
        <v>0</v>
      </c>
    </row>
    <row r="104" spans="1:104">
      <c r="A104" s="211"/>
      <c r="B104" s="212" t="s">
        <v>73</v>
      </c>
      <c r="C104" s="213" t="str">
        <f>CONCATENATE(B94," ",C94)</f>
        <v>735 Otopná tělesa</v>
      </c>
      <c r="D104" s="214"/>
      <c r="E104" s="215"/>
      <c r="F104" s="216"/>
      <c r="G104" s="217">
        <f>SUM(G94:G103)</f>
        <v>0</v>
      </c>
      <c r="O104" s="195">
        <v>4</v>
      </c>
      <c r="BA104" s="218">
        <f>SUM(BA94:BA103)</f>
        <v>0</v>
      </c>
      <c r="BB104" s="218">
        <f>SUM(BB94:BB103)</f>
        <v>0</v>
      </c>
      <c r="BC104" s="218">
        <f>SUM(BC94:BC103)</f>
        <v>0</v>
      </c>
      <c r="BD104" s="218">
        <f>SUM(BD94:BD103)</f>
        <v>0</v>
      </c>
      <c r="BE104" s="218">
        <f>SUM(BE94:BE103)</f>
        <v>0</v>
      </c>
    </row>
    <row r="105" spans="1:104">
      <c r="A105" s="188" t="s">
        <v>72</v>
      </c>
      <c r="B105" s="189" t="s">
        <v>257</v>
      </c>
      <c r="C105" s="190" t="s">
        <v>258</v>
      </c>
      <c r="D105" s="191"/>
      <c r="E105" s="192"/>
      <c r="F105" s="192"/>
      <c r="G105" s="193"/>
      <c r="H105" s="194"/>
      <c r="I105" s="194"/>
      <c r="O105" s="195">
        <v>1</v>
      </c>
    </row>
    <row r="106" spans="1:104">
      <c r="A106" s="196">
        <v>76</v>
      </c>
      <c r="B106" s="197" t="s">
        <v>259</v>
      </c>
      <c r="C106" s="198" t="s">
        <v>260</v>
      </c>
      <c r="D106" s="199" t="s">
        <v>261</v>
      </c>
      <c r="E106" s="200">
        <v>0.8145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10</v>
      </c>
      <c r="AC106" s="167">
        <v>10</v>
      </c>
      <c r="AZ106" s="167">
        <v>1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10</v>
      </c>
      <c r="CZ106" s="167">
        <v>0</v>
      </c>
    </row>
    <row r="107" spans="1:104">
      <c r="A107" s="196">
        <v>77</v>
      </c>
      <c r="B107" s="197" t="s">
        <v>262</v>
      </c>
      <c r="C107" s="198" t="s">
        <v>263</v>
      </c>
      <c r="D107" s="199" t="s">
        <v>261</v>
      </c>
      <c r="E107" s="200">
        <v>0.8145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10</v>
      </c>
      <c r="AC107" s="167">
        <v>10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10</v>
      </c>
      <c r="CZ107" s="167">
        <v>0</v>
      </c>
    </row>
    <row r="108" spans="1:104">
      <c r="A108" s="196">
        <v>78</v>
      </c>
      <c r="B108" s="197" t="s">
        <v>264</v>
      </c>
      <c r="C108" s="198" t="s">
        <v>265</v>
      </c>
      <c r="D108" s="199" t="s">
        <v>261</v>
      </c>
      <c r="E108" s="200">
        <v>0.8145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10</v>
      </c>
      <c r="AC108" s="167">
        <v>10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10</v>
      </c>
      <c r="CZ108" s="167">
        <v>0</v>
      </c>
    </row>
    <row r="109" spans="1:104">
      <c r="A109" s="196">
        <v>79</v>
      </c>
      <c r="B109" s="197" t="s">
        <v>266</v>
      </c>
      <c r="C109" s="198" t="s">
        <v>267</v>
      </c>
      <c r="D109" s="199" t="s">
        <v>261</v>
      </c>
      <c r="E109" s="200">
        <v>0.8145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10</v>
      </c>
      <c r="AC109" s="167">
        <v>10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10</v>
      </c>
      <c r="CZ109" s="167">
        <v>0</v>
      </c>
    </row>
    <row r="110" spans="1:104">
      <c r="A110" s="196">
        <v>80</v>
      </c>
      <c r="B110" s="197" t="s">
        <v>268</v>
      </c>
      <c r="C110" s="198" t="s">
        <v>269</v>
      </c>
      <c r="D110" s="199" t="s">
        <v>261</v>
      </c>
      <c r="E110" s="200">
        <v>0.8145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10</v>
      </c>
      <c r="AC110" s="167">
        <v>10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10</v>
      </c>
      <c r="CZ110" s="167">
        <v>0</v>
      </c>
    </row>
    <row r="111" spans="1:104">
      <c r="A111" s="196">
        <v>81</v>
      </c>
      <c r="B111" s="197" t="s">
        <v>270</v>
      </c>
      <c r="C111" s="198" t="s">
        <v>271</v>
      </c>
      <c r="D111" s="199" t="s">
        <v>261</v>
      </c>
      <c r="E111" s="200">
        <v>0.8145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10</v>
      </c>
      <c r="AC111" s="167">
        <v>10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10</v>
      </c>
      <c r="CZ111" s="167">
        <v>0</v>
      </c>
    </row>
    <row r="112" spans="1:104">
      <c r="A112" s="211"/>
      <c r="B112" s="212" t="s">
        <v>73</v>
      </c>
      <c r="C112" s="213" t="str">
        <f>CONCATENATE(B105," ",C105)</f>
        <v>D96 Přesuny suti a vybouraných hmot</v>
      </c>
      <c r="D112" s="214"/>
      <c r="E112" s="215"/>
      <c r="F112" s="216"/>
      <c r="G112" s="217">
        <f>SUM(G105:G111)</f>
        <v>0</v>
      </c>
      <c r="O112" s="195">
        <v>4</v>
      </c>
      <c r="BA112" s="218">
        <f>SUM(BA105:BA111)</f>
        <v>0</v>
      </c>
      <c r="BB112" s="218">
        <f>SUM(BB105:BB111)</f>
        <v>0</v>
      </c>
      <c r="BC112" s="218">
        <f>SUM(BC105:BC111)</f>
        <v>0</v>
      </c>
      <c r="BD112" s="218">
        <f>SUM(BD105:BD111)</f>
        <v>0</v>
      </c>
      <c r="BE112" s="218">
        <f>SUM(BE105:BE111)</f>
        <v>0</v>
      </c>
    </row>
    <row r="113" spans="5:5">
      <c r="E113" s="167"/>
    </row>
    <row r="114" spans="5:5">
      <c r="E114" s="167"/>
    </row>
    <row r="115" spans="5:5">
      <c r="E115" s="167"/>
    </row>
    <row r="116" spans="5:5">
      <c r="E116" s="167"/>
    </row>
    <row r="117" spans="5:5">
      <c r="E117" s="167"/>
    </row>
    <row r="118" spans="5:5">
      <c r="E118" s="167"/>
    </row>
    <row r="119" spans="5:5">
      <c r="E119" s="167"/>
    </row>
    <row r="120" spans="5:5">
      <c r="E120" s="167"/>
    </row>
    <row r="121" spans="5:5">
      <c r="E121" s="167"/>
    </row>
    <row r="122" spans="5:5">
      <c r="E122" s="167"/>
    </row>
    <row r="123" spans="5:5">
      <c r="E123" s="167"/>
    </row>
    <row r="124" spans="5:5">
      <c r="E124" s="167"/>
    </row>
    <row r="125" spans="5:5">
      <c r="E125" s="167"/>
    </row>
    <row r="126" spans="5:5">
      <c r="E126" s="167"/>
    </row>
    <row r="127" spans="5:5">
      <c r="E127" s="167"/>
    </row>
    <row r="128" spans="5:5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A136" s="219"/>
      <c r="B136" s="219"/>
      <c r="C136" s="219"/>
      <c r="D136" s="219"/>
      <c r="E136" s="219"/>
      <c r="F136" s="219"/>
      <c r="G136" s="219"/>
    </row>
    <row r="137" spans="1:7">
      <c r="A137" s="219"/>
      <c r="B137" s="219"/>
      <c r="C137" s="219"/>
      <c r="D137" s="219"/>
      <c r="E137" s="219"/>
      <c r="F137" s="219"/>
      <c r="G137" s="219"/>
    </row>
    <row r="138" spans="1:7">
      <c r="A138" s="219"/>
      <c r="B138" s="219"/>
      <c r="C138" s="219"/>
      <c r="D138" s="219"/>
      <c r="E138" s="219"/>
      <c r="F138" s="219"/>
      <c r="G138" s="219"/>
    </row>
    <row r="139" spans="1:7">
      <c r="A139" s="219"/>
      <c r="B139" s="219"/>
      <c r="C139" s="219"/>
      <c r="D139" s="219"/>
      <c r="E139" s="219"/>
      <c r="F139" s="219"/>
      <c r="G139" s="219"/>
    </row>
    <row r="140" spans="1:7">
      <c r="E140" s="167"/>
    </row>
    <row r="141" spans="1:7">
      <c r="E141" s="167"/>
    </row>
    <row r="142" spans="1:7">
      <c r="E142" s="167"/>
    </row>
    <row r="143" spans="1:7">
      <c r="E143" s="167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A171" s="220"/>
      <c r="B171" s="220"/>
    </row>
    <row r="172" spans="1:7">
      <c r="A172" s="219"/>
      <c r="B172" s="219"/>
      <c r="C172" s="222"/>
      <c r="D172" s="222"/>
      <c r="E172" s="223"/>
      <c r="F172" s="222"/>
      <c r="G172" s="224"/>
    </row>
    <row r="173" spans="1:7">
      <c r="A173" s="225"/>
      <c r="B173" s="225"/>
      <c r="C173" s="219"/>
      <c r="D173" s="219"/>
      <c r="E173" s="226"/>
      <c r="F173" s="219"/>
      <c r="G173" s="219"/>
    </row>
    <row r="174" spans="1:7">
      <c r="A174" s="219"/>
      <c r="B174" s="219"/>
      <c r="C174" s="219"/>
      <c r="D174" s="219"/>
      <c r="E174" s="226"/>
      <c r="F174" s="219"/>
      <c r="G174" s="219"/>
    </row>
    <row r="175" spans="1:7">
      <c r="A175" s="219"/>
      <c r="B175" s="219"/>
      <c r="C175" s="219"/>
      <c r="D175" s="219"/>
      <c r="E175" s="226"/>
      <c r="F175" s="219"/>
      <c r="G175" s="219"/>
    </row>
    <row r="176" spans="1:7">
      <c r="A176" s="219"/>
      <c r="B176" s="219"/>
      <c r="C176" s="219"/>
      <c r="D176" s="219"/>
      <c r="E176" s="226"/>
      <c r="F176" s="219"/>
      <c r="G176" s="219"/>
    </row>
    <row r="177" spans="1:7">
      <c r="A177" s="219"/>
      <c r="B177" s="219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</sheetData>
  <mergeCells count="15">
    <mergeCell ref="C97:D97"/>
    <mergeCell ref="C102:D102"/>
    <mergeCell ref="C31:D31"/>
    <mergeCell ref="C33:D33"/>
    <mergeCell ref="C35:D35"/>
    <mergeCell ref="C37:D37"/>
    <mergeCell ref="C51:D51"/>
    <mergeCell ref="A1:G1"/>
    <mergeCell ref="A3:B3"/>
    <mergeCell ref="A4:B4"/>
    <mergeCell ref="E4:G4"/>
    <mergeCell ref="C10:D10"/>
    <mergeCell ref="C13:D13"/>
    <mergeCell ref="C18:D18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2019-02-08T13:55:12Z</dcterms:created>
  <dcterms:modified xsi:type="dcterms:W3CDTF">2019-02-08T13:55:40Z</dcterms:modified>
</cp:coreProperties>
</file>